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" activeTab="1"/>
  </bookViews>
  <sheets>
    <sheet name="基础表1项目明细表" sheetId="5" state="hidden" r:id="rId1"/>
    <sheet name="1.政法委整体支出自评表" sheetId="22" r:id="rId2"/>
    <sheet name="1政法委-微信小程序" sheetId="8" state="hidden" r:id="rId3"/>
    <sheet name="2.政法委-节能饮水机购置" sheetId="9" state="hidden" r:id="rId4"/>
    <sheet name="3.政法委兰州市人才工作经费" sheetId="10" state="hidden" r:id="rId5"/>
    <sheet name="2.政法委社会治安综合治理经费(154.48)" sheetId="13" r:id="rId6"/>
    <sheet name="3.政法委社会治安综合治理经费.(80.80)" sheetId="12" r:id="rId7"/>
    <sheet name="4.政法委政法业务专项经费." sheetId="17" r:id="rId8"/>
    <sheet name="5.政法委印刷费" sheetId="15" r:id="rId9"/>
    <sheet name="6.政法委兰州政法网" sheetId="11" r:id="rId10"/>
    <sheet name="7.政法委信息化建设服务外包" sheetId="16" r:id="rId11"/>
    <sheet name="8.政法委“兰州政法”微信小程序" sheetId="23" r:id="rId12"/>
    <sheet name="9.政法委物业费" sheetId="14" r:id="rId13"/>
    <sheet name="10.政法委节能饮水机购置" sheetId="24" r:id="rId14"/>
    <sheet name="11.政法委兰州市人才工作经费" sheetId="25" r:id="rId15"/>
  </sheets>
  <definedNames>
    <definedName name="_xlnm._FilterDatabase" localSheetId="7" hidden="1">'4.政法委政法业务专项经费.'!$A$4:$IR$41</definedName>
    <definedName name="_xlnm.Print_Titles" localSheetId="0">基础表1项目明细表!$1:$3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10</t>
        </r>
        <r>
          <rPr>
            <sz val="9"/>
            <rFont val="宋体"/>
            <charset val="134"/>
          </rPr>
          <t>个自评表汇总数与整体自评表</t>
        </r>
        <r>
          <rPr>
            <sz val="9"/>
            <rFont val="Tahoma"/>
            <charset val="134"/>
          </rPr>
          <t>667.76</t>
        </r>
        <r>
          <rPr>
            <sz val="9"/>
            <rFont val="宋体"/>
            <charset val="134"/>
          </rPr>
          <t>万元不相符。</t>
        </r>
      </text>
    </comment>
    <comment ref="C25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</t>
        </r>
        <r>
          <rPr>
            <sz val="9"/>
            <rFont val="宋体"/>
            <charset val="134"/>
          </rPr>
          <t>个自评表汇总数与整体自评表</t>
        </r>
        <r>
          <rPr>
            <sz val="9"/>
            <rFont val="Tahoma"/>
            <charset val="134"/>
          </rPr>
          <t>36.88</t>
        </r>
        <r>
          <rPr>
            <sz val="9"/>
            <rFont val="宋体"/>
            <charset val="134"/>
          </rPr>
          <t>万元不相符</t>
        </r>
      </text>
    </comment>
  </commentList>
</comments>
</file>

<file path=xl/sharedStrings.xml><?xml version="1.0" encoding="utf-8"?>
<sst xmlns="http://schemas.openxmlformats.org/spreadsheetml/2006/main" count="2308" uniqueCount="411">
  <si>
    <t>项目明细表（兰州市委政法委）</t>
  </si>
  <si>
    <t>序号</t>
  </si>
  <si>
    <t>项目名称</t>
  </si>
  <si>
    <t>年初预算</t>
  </si>
  <si>
    <t>全年预算</t>
  </si>
  <si>
    <t>全年执行数</t>
  </si>
  <si>
    <t>备注</t>
  </si>
  <si>
    <t>合    计</t>
  </si>
  <si>
    <t>基本支出</t>
  </si>
  <si>
    <t>项目支出</t>
  </si>
  <si>
    <t>一、</t>
  </si>
  <si>
    <t>兰州市委政法委</t>
  </si>
  <si>
    <t>项目支出全年预算数667.76万元与项目全年执行数存在差异23.35万元，主要是10.政法业务专项经费项目自评表中，因疫情影响未使用资金23.35万元，但编制决算报表未反映已退回财政，仍按照全年预算数填报。</t>
  </si>
  <si>
    <t>（一）</t>
  </si>
  <si>
    <t>部门基本支出（政法委）</t>
  </si>
  <si>
    <t>年初预算919万元与全年预算1,454.72万元存在差异534.82万元，主要是本年度增资、社保和奖金。</t>
  </si>
  <si>
    <t>保证委机关日常工作正常运转</t>
  </si>
  <si>
    <t>（二）</t>
  </si>
  <si>
    <t>一、年初预算数331.02万元与全年预算667.76万元存在差异336.74万元，有四部分组成：
1.二次分配44.79万元。
①大数据局拨付资金32万元；
②人才经费6.75万元；
③机关事务局拨付资金购置饮水机2.94万元；
④机关事务局拨付支付物业费3.1万元；
2.追加社会治安治理经费80.80万元。
3.涉密涉密不纳入自评范围211.15万元。
二.项目支出全年预算数667.76万元与项目全年执行数存在差异23.35万元，主要是政法业务专项经费项目自评表中，因疫情影响未使用资金23.35万元，但编制决算报表未反映退回财政，仍按照去年预算数填报。</t>
  </si>
  <si>
    <t>“兰州政法”微信小程序</t>
  </si>
  <si>
    <t>二次分配推动全市政法机关构建亲民形象、拓宽宣传渠道、提升服务能力、有效传播正能量。“兰州政法”微信小程序运行正常。</t>
  </si>
  <si>
    <t>节能饮水机购置</t>
  </si>
  <si>
    <t>二次分配，服务与日常工作</t>
  </si>
  <si>
    <t>兰州市人才工作经费</t>
  </si>
  <si>
    <t>二次分配，至市直部门选调生发放租房补贴。</t>
  </si>
  <si>
    <t>兰州政法网</t>
  </si>
  <si>
    <t xml:space="preserve">二次分配，解决执行难等工作，全方位、立体化、多手段报道政法工作和主题活动，传播政法工作“正能量”。  </t>
  </si>
  <si>
    <t>社会治安综合治理经费</t>
  </si>
  <si>
    <t xml:space="preserve">追加经费，强化使命担当，狠抓工作落实，推动政法各项工作实现新提升。      
</t>
  </si>
  <si>
    <t>加大法治文化基层行宣传力度，落实“百名法学家百场报告会”法治宣讲会，推动政法各项工作实现新提升。</t>
  </si>
  <si>
    <t>物业费</t>
  </si>
  <si>
    <t>二次分配，公共保洁服务、楼宇安保值班、公共设备管理服务、楼宇内部零星维修服务、楼内消防安全维护；零星维修服务和设施设备服务。</t>
  </si>
  <si>
    <t>信息化建设服务外包</t>
  </si>
  <si>
    <t xml:space="preserve">
二次分配，保障委机关正常办公，维护委机关局域网、以及办公系统运行正常。  
</t>
  </si>
  <si>
    <t>印刷费</t>
  </si>
  <si>
    <t>保障市委政法委发文工作顺利进行，以及专项工作的文印保障工作。</t>
  </si>
  <si>
    <t>政法业务专项经费</t>
  </si>
  <si>
    <t>以“平安建设、法治建设“为载体，立足专项活动，传播政法工作“正能量”。产出指标—成本指标—新增档案成本和维护档案成本指标，因疫情影响未使用资金23.35万元。</t>
  </si>
  <si>
    <t>其他项目（涉密）</t>
  </si>
  <si>
    <t>二</t>
  </si>
  <si>
    <t>社会治安综合治理中心</t>
  </si>
  <si>
    <t>部门基本支出（社会治安综合治理中心）</t>
  </si>
  <si>
    <t>基本支出（社会治安综合治理中心）</t>
  </si>
  <si>
    <t>保证机关正常运转</t>
  </si>
  <si>
    <t>项目支出（社会治安综合治理中心）</t>
  </si>
  <si>
    <t>全省综治平台兰州分平台项目运维经费</t>
  </si>
  <si>
    <t xml:space="preserve"> 全市综治信息系统高效稳定运行，各级各相关部门平安建设信息数据，实现互联互通，共享共用。</t>
  </si>
  <si>
    <t>综治业务经费</t>
  </si>
  <si>
    <t>促进平安甘肃信息化支撑管理平台数据采集及时、录入合规、上传准确，确保信息平台后期数据筛选提取、加工处理、深化应用，推动社会治理经验治理由“经验决策”向“大数据决策”转变</t>
  </si>
  <si>
    <t>节能饮水机</t>
  </si>
  <si>
    <t>二次分配，机关事务局拨付资金，购置饮水机保证单位工作人员正常饮水、保障重要会议。</t>
  </si>
  <si>
    <t>凭证装订机</t>
  </si>
  <si>
    <t>二次分配，机关事务局拨付资金，购置提高财务工作质量。</t>
  </si>
  <si>
    <t>2022年度中共兰州市委政法委员会 部门（单位）整体支出绩效自评表</t>
  </si>
  <si>
    <t>部门（单位）名称</t>
  </si>
  <si>
    <t>单位：中共兰州市委政法委员会</t>
  </si>
  <si>
    <t>部门（单位）整体支出
（万元）</t>
  </si>
  <si>
    <t/>
  </si>
  <si>
    <t>年初预算数</t>
  </si>
  <si>
    <t>全年预算数（A）</t>
  </si>
  <si>
    <t>实际支出数（B）</t>
  </si>
  <si>
    <t>执行率（B/A）</t>
  </si>
  <si>
    <t>分值</t>
  </si>
  <si>
    <t>得分</t>
  </si>
  <si>
    <t>全年支出</t>
  </si>
  <si>
    <t>其中：基本支出</t>
  </si>
  <si>
    <t>其中：项目支出</t>
  </si>
  <si>
    <t>年度总体绩效目标完成情况</t>
  </si>
  <si>
    <t>任务名称</t>
  </si>
  <si>
    <t>主要任务</t>
  </si>
  <si>
    <t>预算总金额（万元）</t>
  </si>
  <si>
    <t>实际任务完成情况</t>
  </si>
  <si>
    <t>实际总金额（万元）</t>
  </si>
  <si>
    <t>保障委机关日常工作正常运转</t>
  </si>
  <si>
    <t>基本完成</t>
  </si>
  <si>
    <t>保障委机关履行职能，提高政法工作效率</t>
  </si>
  <si>
    <t>年度绩效指标完成情况</t>
  </si>
  <si>
    <t>一级指标</t>
  </si>
  <si>
    <t>二级指标</t>
  </si>
  <si>
    <t>三级指标</t>
  </si>
  <si>
    <t>比较符</t>
  </si>
  <si>
    <t>年度指标值</t>
  </si>
  <si>
    <t>计量单位</t>
  </si>
  <si>
    <t>实际完成值</t>
  </si>
  <si>
    <t>偏差原因分析及改进措施</t>
  </si>
  <si>
    <t>部门投入目标</t>
  </si>
  <si>
    <t>资金投入</t>
  </si>
  <si>
    <t>项目支出预算执行率</t>
  </si>
  <si>
    <t>=</t>
  </si>
  <si>
    <t>100</t>
  </si>
  <si>
    <t>%</t>
  </si>
  <si>
    <t>基本支出预算执行率</t>
  </si>
  <si>
    <t>“三公经费”控制情况</t>
  </si>
  <si>
    <t>≥</t>
  </si>
  <si>
    <t>合理使用</t>
  </si>
  <si>
    <t xml:space="preserve"> </t>
  </si>
  <si>
    <t>专项经费支出安排合理性</t>
  </si>
  <si>
    <t>合理</t>
  </si>
  <si>
    <t>财务管理</t>
  </si>
  <si>
    <t>政府采购合规性</t>
  </si>
  <si>
    <t>健全</t>
  </si>
  <si>
    <t>财务管理制度健全性</t>
  </si>
  <si>
    <t>资金使用合规性</t>
  </si>
  <si>
    <t>合规</t>
  </si>
  <si>
    <t>人员管理</t>
  </si>
  <si>
    <t>人事管理制度健全性</t>
  </si>
  <si>
    <t>人员编制合规性</t>
  </si>
  <si>
    <t>资产管理</t>
  </si>
  <si>
    <t>资产管理制度健全性</t>
  </si>
  <si>
    <t>资产管理安全性</t>
  </si>
  <si>
    <t>安全</t>
  </si>
  <si>
    <t>部门工作管理</t>
  </si>
  <si>
    <t>工作管理制度健全性</t>
  </si>
  <si>
    <t>部门履职目标</t>
  </si>
  <si>
    <t>社会治安综合治理</t>
  </si>
  <si>
    <t>社会治安综合治理专项活动成本</t>
  </si>
  <si>
    <t>≤</t>
  </si>
  <si>
    <t>154.48</t>
  </si>
  <si>
    <t>万元</t>
  </si>
  <si>
    <t>政法业务专项活动</t>
  </si>
  <si>
    <t>政法业务专项活动成本</t>
  </si>
  <si>
    <t>161.44</t>
  </si>
  <si>
    <t>138.09</t>
  </si>
  <si>
    <t>专项活动完成时间</t>
  </si>
  <si>
    <t>12月31日</t>
  </si>
  <si>
    <t>法治宣传活动规模</t>
  </si>
  <si>
    <t>法治宣传活动质量</t>
  </si>
  <si>
    <t>符合验收标准</t>
  </si>
  <si>
    <t>符合</t>
  </si>
  <si>
    <t>保障单位正常运转</t>
  </si>
  <si>
    <t>919.9</t>
  </si>
  <si>
    <t>1454.72</t>
  </si>
  <si>
    <t>平安兰州建设</t>
  </si>
  <si>
    <t>平安兰州建设质量</t>
  </si>
  <si>
    <t>高质量</t>
  </si>
  <si>
    <t>部门效果目标</t>
  </si>
  <si>
    <t>满意度</t>
  </si>
  <si>
    <t>受益者满意度</t>
  </si>
  <si>
    <t>90</t>
  </si>
  <si>
    <t>部门满意度</t>
  </si>
  <si>
    <t>社会效益指标</t>
  </si>
  <si>
    <t>社会大局稳定</t>
  </si>
  <si>
    <t>提升</t>
  </si>
  <si>
    <t>提升法治宣传效果</t>
  </si>
  <si>
    <t>影响力目标</t>
  </si>
  <si>
    <t>部门协调机制</t>
  </si>
  <si>
    <t>部门管理制度</t>
  </si>
  <si>
    <t>档案管理</t>
  </si>
  <si>
    <t>档案管理情况</t>
  </si>
  <si>
    <t>信息化建设情况</t>
  </si>
  <si>
    <t>信息化管理覆盖率</t>
  </si>
  <si>
    <t>普法宣传</t>
  </si>
  <si>
    <t>普法宣传覆盖率</t>
  </si>
  <si>
    <t>80</t>
  </si>
  <si>
    <t>100.00</t>
  </si>
  <si>
    <t>2022年度中共兰州市委政法委员会 部门（单位）预算项目支出绩效自评表</t>
  </si>
  <si>
    <t>主管部门</t>
  </si>
  <si>
    <t>中共兰州市委政法委员会</t>
  </si>
  <si>
    <t>实施单位</t>
  </si>
  <si>
    <t>项目资金（万元）</t>
  </si>
  <si>
    <t>全年预算数</t>
  </si>
  <si>
    <t>执行率</t>
  </si>
  <si>
    <t>复核得分</t>
  </si>
  <si>
    <t>扣分依据</t>
  </si>
  <si>
    <t>年度资金总额</t>
  </si>
  <si>
    <t>其中：市本级项目支出</t>
  </si>
  <si>
    <t>年度总体目标</t>
  </si>
  <si>
    <t>预期目标</t>
  </si>
  <si>
    <t>实际完成情况</t>
  </si>
  <si>
    <r>
      <rPr>
        <sz val="9"/>
        <color rgb="FF000000"/>
        <rFont val="宋体"/>
        <charset val="134"/>
      </rPr>
      <t>1.投入和管理目标
项目的资金投入合理合规，资金运行透明化，按时支付该项资金。
2.产出目标
推动全市政法机关构建亲民形象、拓宽宣传渠道、提升服务能力、有效传播正能量。
3.效果目标
“兰州政法”微信小程序运行正常。
4.影响力目标
提升市委政法委服务能力。</t>
    </r>
    <r>
      <rPr>
        <sz val="9"/>
        <color indexed="8"/>
        <rFont val="Arial"/>
        <charset val="134"/>
      </rPr>
      <t xml:space="preserve">	</t>
    </r>
  </si>
  <si>
    <t>年度绩效目标</t>
  </si>
  <si>
    <t>绩效指标</t>
  </si>
  <si>
    <t>产出指标</t>
  </si>
  <si>
    <t>数量指标</t>
  </si>
  <si>
    <t>维护微信小程序数量</t>
  </si>
  <si>
    <t>1</t>
  </si>
  <si>
    <t>个</t>
  </si>
  <si>
    <t>无偏差</t>
  </si>
  <si>
    <t>质量指标</t>
  </si>
  <si>
    <t>采购软件合格率</t>
  </si>
  <si>
    <t>时效指标</t>
  </si>
  <si>
    <t>设备安装维护及时性</t>
  </si>
  <si>
    <t>2023.9.30</t>
  </si>
  <si>
    <t>完成</t>
  </si>
  <si>
    <t>成本指标</t>
  </si>
  <si>
    <t>维护小程序单位成本</t>
  </si>
  <si>
    <t>4.91</t>
  </si>
  <si>
    <t>万元/个</t>
  </si>
  <si>
    <t>效益指标</t>
  </si>
  <si>
    <t>经济效益指标</t>
  </si>
  <si>
    <t>方便公众参与</t>
  </si>
  <si>
    <t>提升服务能力</t>
  </si>
  <si>
    <t>可持续影响指标</t>
  </si>
  <si>
    <t>审核论证</t>
  </si>
  <si>
    <t>经过审核论证</t>
  </si>
  <si>
    <t>论证</t>
  </si>
  <si>
    <t>人员配备充分性</t>
  </si>
  <si>
    <t>充分</t>
  </si>
  <si>
    <t>后期管理维护机制</t>
  </si>
  <si>
    <t>建立</t>
  </si>
  <si>
    <t>信息共享化程度</t>
  </si>
  <si>
    <t>满意度指标</t>
  </si>
  <si>
    <t>服务对象满意度指标</t>
  </si>
  <si>
    <t>使用人员满意度</t>
  </si>
  <si>
    <t>90%</t>
  </si>
  <si>
    <t>未提供开展满意度调查佐证资料.扣3分。</t>
  </si>
  <si>
    <t>合计</t>
  </si>
  <si>
    <t>2022年度中共兰州市委政法委员会 部门（单位）预算项目支出绩效自评公开表</t>
  </si>
  <si>
    <t>复核结果</t>
  </si>
  <si>
    <t>2.94</t>
  </si>
  <si>
    <t>1、投入和管理目标(2022年1月-2022年12月)：按期完成项目合同签订、验收项目、付款工作；
2、产出目标（2022年1月-2022年12月）：保质保量完成节能饮水机设备采购工作
3、效果目标（2022年1月-2022年12月）：使用节水器具和设施设备，节能节水，全面建成节水型机关。
4、影响力目标（2022年1月以后）：有利于加强市委政法委安全管理，有利于节能减排工作开展。</t>
  </si>
  <si>
    <t>节能饮水机数量</t>
  </si>
  <si>
    <t>3</t>
  </si>
  <si>
    <t>台</t>
  </si>
  <si>
    <t>政府采购率</t>
  </si>
  <si>
    <t>比较符应为=</t>
  </si>
  <si>
    <t>验收合格率</t>
  </si>
  <si>
    <t>购置设备及时性</t>
  </si>
  <si>
    <t>指标值应为及时</t>
  </si>
  <si>
    <t>节能饮水机购置成本</t>
  </si>
  <si>
    <t>9800</t>
  </si>
  <si>
    <t>元/台</t>
  </si>
  <si>
    <t>提高工作效率</t>
  </si>
  <si>
    <t>提高</t>
  </si>
  <si>
    <t>提升公共服务水平</t>
  </si>
  <si>
    <t>推动机关节能工作高质量发展</t>
  </si>
  <si>
    <t>推动</t>
  </si>
  <si>
    <t>设备利用率</t>
  </si>
  <si>
    <t>长期</t>
  </si>
  <si>
    <t>职工满意度</t>
  </si>
  <si>
    <t>未提供开展职工满意度调查佐证资料扣3分。</t>
  </si>
  <si>
    <t>6.75</t>
  </si>
  <si>
    <t xml:space="preserve">切实做好省委组织部分配至市直部门选调生租房补贴发放工作，落实人才政策待遇。		
</t>
  </si>
  <si>
    <t>发放月份</t>
  </si>
  <si>
    <t>12</t>
  </si>
  <si>
    <t>月</t>
  </si>
  <si>
    <t>发放人数</t>
  </si>
  <si>
    <t>人</t>
  </si>
  <si>
    <t>全额发放</t>
  </si>
  <si>
    <t>发放时限</t>
  </si>
  <si>
    <t>12月前</t>
  </si>
  <si>
    <t>补贴金额</t>
  </si>
  <si>
    <t>1500</t>
  </si>
  <si>
    <t>元/月</t>
  </si>
  <si>
    <t>创造社会价值</t>
  </si>
  <si>
    <t>明显</t>
  </si>
  <si>
    <t>引进人才稳定</t>
  </si>
  <si>
    <t>稳定</t>
  </si>
  <si>
    <t>人力资源</t>
  </si>
  <si>
    <t>相关业务科室积极配合</t>
  </si>
  <si>
    <t>有序</t>
  </si>
  <si>
    <t>可持续影响指标三级指标设置为人力资源不合理，指向不明确。</t>
  </si>
  <si>
    <t>95</t>
  </si>
  <si>
    <t>未提供受益者满意度调查佐证资料</t>
  </si>
  <si>
    <t>社会治安综合治理经费(154.48)</t>
  </si>
  <si>
    <t>以扫黑除恶常态化工作为抓手，以反邪教宣传工作为牵引，加大法治文化基层行宣传力度，落实“百名法学家百场报告会”法治宣讲会，强化使命担当，狠抓工作落实，推动政法各项工作实现新提升。</t>
  </si>
  <si>
    <t>法治宣讲活动场次</t>
  </si>
  <si>
    <t>15</t>
  </si>
  <si>
    <t>场次</t>
  </si>
  <si>
    <t>普法宣传活动</t>
  </si>
  <si>
    <t>其他专项活动</t>
  </si>
  <si>
    <t>2</t>
  </si>
  <si>
    <t>项</t>
  </si>
  <si>
    <t>印刷质量</t>
  </si>
  <si>
    <t>2022年12月31日</t>
  </si>
  <si>
    <t>法治宣讲成本</t>
  </si>
  <si>
    <t>2000</t>
  </si>
  <si>
    <t>元/场</t>
  </si>
  <si>
    <t>1.48</t>
  </si>
  <si>
    <t>其他活动成本</t>
  </si>
  <si>
    <t>60</t>
  </si>
  <si>
    <t>政法工作开展秩序</t>
  </si>
  <si>
    <t>社会稳控能力</t>
  </si>
  <si>
    <t>规范</t>
  </si>
  <si>
    <t>提高群众法治意识</t>
  </si>
  <si>
    <t>长期性</t>
  </si>
  <si>
    <t>市民满意度</t>
  </si>
  <si>
    <t>10</t>
  </si>
  <si>
    <r>
      <rPr>
        <sz val="14"/>
        <color indexed="8"/>
        <rFont val="宋体"/>
        <charset val="134"/>
      </rPr>
      <t>以扫黑除恶常态化工作为抓手，强化使命担当，狠抓工作落实，推动政法各项工作实现新提升。</t>
    </r>
    <r>
      <rPr>
        <sz val="14"/>
        <color indexed="8"/>
        <rFont val="Arial"/>
        <charset val="134"/>
      </rPr>
      <t xml:space="preserve">						</t>
    </r>
    <r>
      <rPr>
        <sz val="14"/>
        <color indexed="8"/>
        <rFont val="宋体"/>
        <charset val="134"/>
      </rPr>
      <t xml:space="preserve">
</t>
    </r>
  </si>
  <si>
    <t>表彰人员数量</t>
  </si>
  <si>
    <t>表彰经费使用合规性</t>
  </si>
  <si>
    <t>基金会专项经费使用合规性</t>
  </si>
  <si>
    <t>表彰经费拨付及时性</t>
  </si>
  <si>
    <t>及时</t>
  </si>
  <si>
    <t>表彰活动经费成本</t>
  </si>
  <si>
    <t>70.8</t>
  </si>
  <si>
    <t>市见义勇为基金会专项经费使用合规性</t>
  </si>
  <si>
    <t>社会精神文明</t>
  </si>
  <si>
    <t>弘扬见义勇为精神能力</t>
  </si>
  <si>
    <t>扫黑除恶常态化斗争能力</t>
  </si>
  <si>
    <t>利益相关者满意度</t>
  </si>
  <si>
    <t>按照各级政法工作会议的决策部署和新要求，以“平安建设、法治建设“为载体，立足专项活动，深入推社会管理创新、扫黑除恶专项斗争、基本解决执行难等工作，全方位、立体化、多手段报道政法工作和主题活动，提升政法队伍的群众满意度，传播政法工作“正能量”。</t>
  </si>
  <si>
    <t>报纸专栏次数</t>
  </si>
  <si>
    <t>8</t>
  </si>
  <si>
    <t>次</t>
  </si>
  <si>
    <t>“平安中国三微比赛”宣传片制作时间</t>
  </si>
  <si>
    <t>部</t>
  </si>
  <si>
    <t>维护新媒体矩阵平台</t>
  </si>
  <si>
    <t>举办平安兰州活动场次</t>
  </si>
  <si>
    <t>新闻媒体报道次数</t>
  </si>
  <si>
    <t>4</t>
  </si>
  <si>
    <t>新增档案数量</t>
  </si>
  <si>
    <t>23</t>
  </si>
  <si>
    <t>人次</t>
  </si>
  <si>
    <t>因疫情未使用</t>
  </si>
  <si>
    <t>维护档案数量</t>
  </si>
  <si>
    <t>38</t>
  </si>
  <si>
    <t>信息发布审核合格率</t>
  </si>
  <si>
    <t>档案电子化合格率</t>
  </si>
  <si>
    <t>信息发布时间</t>
  </si>
  <si>
    <t>每月25日</t>
  </si>
  <si>
    <t>完成时限</t>
  </si>
  <si>
    <t>9月30日</t>
  </si>
  <si>
    <t>报纸专栏成本</t>
  </si>
  <si>
    <t>5000</t>
  </si>
  <si>
    <t>元/半版单次</t>
  </si>
  <si>
    <t>“平安中国三微比赛”宣传片制作成本</t>
  </si>
  <si>
    <t>万元/分钟</t>
  </si>
  <si>
    <t>举办平安兰州活动成本</t>
  </si>
  <si>
    <t>6</t>
  </si>
  <si>
    <t>万元/场</t>
  </si>
  <si>
    <t>新闻媒体报道成本</t>
  </si>
  <si>
    <t>3100</t>
  </si>
  <si>
    <t>元／次</t>
  </si>
  <si>
    <t>新媒体矩阵平台</t>
  </si>
  <si>
    <t>2.7</t>
  </si>
  <si>
    <t>新增档案成本</t>
  </si>
  <si>
    <t>800</t>
  </si>
  <si>
    <t>元/人</t>
  </si>
  <si>
    <t>维护档案成本</t>
  </si>
  <si>
    <t>125</t>
  </si>
  <si>
    <t>正面宣传效果</t>
  </si>
  <si>
    <t>营造平安社会氛围</t>
  </si>
  <si>
    <t>政法工作认可度</t>
  </si>
  <si>
    <t>促进干部档案数字化建设的发展</t>
  </si>
  <si>
    <t>促进</t>
  </si>
  <si>
    <t>有效化解社会矛盾和风险</t>
  </si>
  <si>
    <t>有效</t>
  </si>
  <si>
    <t>单位满意度</t>
  </si>
  <si>
    <t>保障市委政法委发文工作顺利进行，做好扫黑除恶常态化、市域社会治理等重点专项工作的文印保障工作，做好2022年重点政法会议的材料文印工作。</t>
  </si>
  <si>
    <t>经验材料汇编数量</t>
  </si>
  <si>
    <t>1000</t>
  </si>
  <si>
    <t>册</t>
  </si>
  <si>
    <t>典型案例汇编数量</t>
  </si>
  <si>
    <t>会议资料汇编数量</t>
  </si>
  <si>
    <t>重点工作台账汇编数量</t>
  </si>
  <si>
    <t>完成时间</t>
  </si>
  <si>
    <t>其他汇编成本</t>
  </si>
  <si>
    <t>元/册</t>
  </si>
  <si>
    <t>会议资料汇编成本</t>
  </si>
  <si>
    <t>8.5</t>
  </si>
  <si>
    <t>提升工作效率</t>
  </si>
  <si>
    <t>提高对外办公形象</t>
  </si>
  <si>
    <t>促进工作规范化</t>
  </si>
  <si>
    <t>20.00</t>
  </si>
  <si>
    <r>
      <rPr>
        <sz val="12"/>
        <color indexed="8"/>
        <rFont val="宋体"/>
        <charset val="134"/>
      </rPr>
      <t>按照各级政法工作会议的决策部署和新要求，以“平安建设、法治建设“为载体，立足专项活动，深入推社会管理创新、扫黑除恶专项斗争、基本解决执行难等工作，全方位、立体化、多手段报道政法工作和主题活动，提升政法队伍的群众满意度，传播政法工作“正能量”。</t>
    </r>
    <r>
      <rPr>
        <sz val="12"/>
        <color indexed="8"/>
        <rFont val="Arial"/>
        <charset val="134"/>
      </rPr>
      <t xml:space="preserve">		</t>
    </r>
  </si>
  <si>
    <t>新闻发布数量</t>
  </si>
  <si>
    <t>1250</t>
  </si>
  <si>
    <t>条</t>
  </si>
  <si>
    <t>故障处理效率</t>
  </si>
  <si>
    <t>100%</t>
  </si>
  <si>
    <t>数据更新及时性</t>
  </si>
  <si>
    <t>24</t>
  </si>
  <si>
    <t>小时</t>
  </si>
  <si>
    <t>维护网站单位成本</t>
  </si>
  <si>
    <t>≦20万元</t>
  </si>
  <si>
    <t>安全性</t>
  </si>
  <si>
    <t>建立长效机制</t>
  </si>
  <si>
    <t>信息共享充分性</t>
  </si>
  <si>
    <t>项目运维队伍建设</t>
  </si>
  <si>
    <t>立项依据充分性</t>
  </si>
  <si>
    <t>使用者满意度</t>
  </si>
  <si>
    <t>≧95%</t>
  </si>
  <si>
    <r>
      <rPr>
        <sz val="14"/>
        <color rgb="FF000000"/>
        <rFont val="宋体"/>
        <charset val="134"/>
      </rPr>
      <t>1.投入和管理目标
项目的资金投入合理合规，资金运行透明化，按时支付该项资金。
2.产出目标
2022年12月31日前支出维护费用，共计7万元。
3.效果目标
不影响委机关正常办公。
4.影响力目标
委机关局域网维护、办公系统运行正常。</t>
    </r>
    <r>
      <rPr>
        <sz val="14"/>
        <color rgb="FF000000"/>
        <rFont val="Arial"/>
        <charset val="134"/>
      </rPr>
      <t xml:space="preserve">		</t>
    </r>
    <r>
      <rPr>
        <sz val="14"/>
        <color rgb="FF000000"/>
        <rFont val="宋体"/>
        <charset val="134"/>
      </rPr>
      <t xml:space="preserve">
</t>
    </r>
  </si>
  <si>
    <t>购买信息化服务</t>
  </si>
  <si>
    <t>≧1</t>
  </si>
  <si>
    <t>采购设备合格率</t>
  </si>
  <si>
    <t>≦2022年12月31日</t>
  </si>
  <si>
    <t>信息化服务单位成本</t>
  </si>
  <si>
    <t>≦7</t>
  </si>
  <si>
    <t>万元/项</t>
  </si>
  <si>
    <t>有效信息共享程度</t>
  </si>
  <si>
    <t>工作人员满意度</t>
  </si>
  <si>
    <t>≧95</t>
  </si>
  <si>
    <t>2022年度中共兰州市委政法委员会 部门（单位）预算项目支出绩效公开自评表</t>
  </si>
  <si>
    <t>5.00</t>
  </si>
  <si>
    <r>
      <rPr>
        <sz val="12"/>
        <color indexed="8"/>
        <rFont val="宋体"/>
        <charset val="134"/>
      </rPr>
      <t>1.投入和管理目标
项目的资金投入合理合规，资金运行透明化，按时支付该项资金。
2.产出目标
推动全市政法机关构建亲民形象、拓宽宣传渠道、提升服务能力、有效传播正能量。
3.效果目标
“兰州政法”微信小程序运行正常。
4.影响力目标
提升市委政法委服务能力。</t>
    </r>
    <r>
      <rPr>
        <sz val="12"/>
        <color indexed="8"/>
        <rFont val="Arial"/>
        <charset val="134"/>
      </rPr>
      <t xml:space="preserve">	</t>
    </r>
  </si>
  <si>
    <t>12.50</t>
  </si>
  <si>
    <t>5</t>
  </si>
  <si>
    <t>10.00</t>
  </si>
  <si>
    <t>总分</t>
  </si>
  <si>
    <t>1、投入和管理目标(2022年1月-2022年12月)：按照合同约定，按期完成项目招投标、合同签订、验收项目、付款工作；
2、产出目标（2022年1月-2022年12月）：按照合同约定，安排物业公司完成相关物业管理工作，如公共楼宇管理，包括公共保洁服务、楼宇安保值班、公共设备管理服务、楼宇内部零星维修服务、楼内消防安全维护；零星维修服务和设施设备服务。
3、效果目标（2022年1月-2022年12月）：完成市委政法委办公用房公共楼宇管理零星维修各设备维修等工作，满足后勤保障基本需求，保障日常工作正常开展。
4、影响力目标（2022年1月以后）：有利于加强市委政法委安全管理，有利于美化工作环境。</t>
  </si>
  <si>
    <t>物业服务面积</t>
  </si>
  <si>
    <t>718.33</t>
  </si>
  <si>
    <t>平方米</t>
  </si>
  <si>
    <t>物业服务验收合格率</t>
  </si>
  <si>
    <t>物业管理投诉次数</t>
  </si>
  <si>
    <t>服务时限</t>
  </si>
  <si>
    <t>年</t>
  </si>
  <si>
    <t>物业服务成本</t>
  </si>
  <si>
    <t>3.6</t>
  </si>
  <si>
    <t>元/平方米/月</t>
  </si>
  <si>
    <t>周边环境整洁度提高</t>
  </si>
  <si>
    <t>办公环境整洁度提高</t>
  </si>
  <si>
    <t>生态效益指标</t>
  </si>
  <si>
    <t>污染物排放减少</t>
  </si>
  <si>
    <t>良好</t>
  </si>
  <si>
    <t>办公环境的持续改善</t>
  </si>
  <si>
    <t>≧90%</t>
  </si>
  <si>
    <t>7.50</t>
  </si>
  <si>
    <r>
      <rPr>
        <sz val="12"/>
        <color indexed="8"/>
        <rFont val="宋体"/>
        <charset val="134"/>
      </rPr>
      <t>切实做好省委组织部分配至市直部门选调生租房补贴发放工作，落实人才政策待遇。</t>
    </r>
    <r>
      <rPr>
        <sz val="12"/>
        <color indexed="8"/>
        <rFont val="Arial"/>
        <charset val="134"/>
      </rPr>
      <t xml:space="preserve">		</t>
    </r>
    <r>
      <rPr>
        <sz val="12"/>
        <color indexed="8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</si>
</sst>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);\(0.00\)"/>
    <numFmt numFmtId="178" formatCode="0.00_ "/>
    <numFmt numFmtId="179" formatCode="0_ "/>
    <numFmt numFmtId="180" formatCode="#,##0.00_);\(#,##0.00\)"/>
  </numFmts>
  <fonts count="44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rgb="FF000000"/>
      <name val="宋体"/>
      <charset val="134"/>
    </font>
    <font>
      <b/>
      <sz val="12"/>
      <color indexed="8"/>
      <name val="宋体"/>
      <charset val="134"/>
    </font>
    <font>
      <sz val="10.5"/>
      <color indexed="8"/>
      <name val="宋体"/>
      <charset val="134"/>
    </font>
    <font>
      <sz val="18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sz val="8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Arial"/>
      <charset val="134"/>
    </font>
    <font>
      <sz val="14"/>
      <color rgb="FF000000"/>
      <name val="Arial"/>
      <charset val="134"/>
    </font>
    <font>
      <sz val="14"/>
      <color indexed="8"/>
      <name val="Arial"/>
      <charset val="134"/>
    </font>
    <font>
      <sz val="9"/>
      <color indexed="8"/>
      <name val="Arial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1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27" fillId="5" borderId="19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6" borderId="20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21" borderId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2" fillId="0" borderId="0" xfId="0" applyNumberFormat="1" applyFont="1">
      <alignment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255" wrapText="1"/>
    </xf>
    <xf numFmtId="49" fontId="1" fillId="0" borderId="12" xfId="0" applyNumberFormat="1" applyFont="1" applyFill="1" applyBorder="1" applyAlignment="1">
      <alignment horizontal="center" vertical="center" textRotation="255" wrapText="1"/>
    </xf>
    <xf numFmtId="49" fontId="1" fillId="0" borderId="11" xfId="0" applyNumberFormat="1" applyFont="1" applyFill="1" applyBorder="1" applyAlignment="1">
      <alignment horizontal="center" vertical="center" textRotation="255" wrapText="1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0" xfId="0" applyAlignment="1">
      <alignment horizontal="left" vertical="center" wrapText="1"/>
    </xf>
    <xf numFmtId="43" fontId="4" fillId="0" borderId="2" xfId="1" applyFont="1" applyBorder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7" fillId="0" borderId="0" xfId="0" applyFont="1">
      <alignment vertical="center"/>
    </xf>
    <xf numFmtId="177" fontId="0" fillId="0" borderId="0" xfId="0" applyNumberFormat="1">
      <alignment vertical="center"/>
    </xf>
    <xf numFmtId="43" fontId="7" fillId="0" borderId="2" xfId="1" applyFont="1" applyBorder="1">
      <alignment vertical="center"/>
    </xf>
    <xf numFmtId="49" fontId="9" fillId="0" borderId="2" xfId="0" applyNumberFormat="1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1" fontId="1" fillId="0" borderId="2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3" fontId="1" fillId="0" borderId="2" xfId="1" applyFont="1" applyBorder="1">
      <alignment vertical="center"/>
    </xf>
    <xf numFmtId="43" fontId="1" fillId="0" borderId="2" xfId="1" applyFont="1" applyFill="1" applyBorder="1">
      <alignment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0" xfId="0" applyFont="1" applyAlignment="1">
      <alignment vertical="center" wrapText="1"/>
    </xf>
    <xf numFmtId="179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9" fontId="1" fillId="0" borderId="2" xfId="0" applyNumberFormat="1" applyFont="1" applyBorder="1" applyAlignment="1">
      <alignment vertical="center" wrapText="1"/>
    </xf>
    <xf numFmtId="178" fontId="1" fillId="0" borderId="2" xfId="0" applyNumberFormat="1" applyFont="1" applyBorder="1" applyAlignment="1">
      <alignment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9" fontId="11" fillId="0" borderId="0" xfId="0" applyNumberFormat="1" applyFont="1" applyAlignment="1">
      <alignment vertical="center" wrapText="1"/>
    </xf>
    <xf numFmtId="178" fontId="11" fillId="0" borderId="0" xfId="0" applyNumberFormat="1" applyFont="1" applyAlignment="1">
      <alignment vertical="center" wrapText="1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80" fontId="14" fillId="0" borderId="0" xfId="1" applyNumberFormat="1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80" fontId="13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3" fontId="14" fillId="0" borderId="0" xfId="0" applyNumberFormat="1" applyFo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43" fontId="8" fillId="2" borderId="2" xfId="1" applyFont="1" applyFill="1" applyBorder="1">
      <alignment vertical="center"/>
    </xf>
    <xf numFmtId="0" fontId="14" fillId="2" borderId="2" xfId="0" applyFont="1" applyFill="1" applyBorder="1" applyAlignment="1">
      <alignment horizontal="left" vertical="center" wrapText="1"/>
    </xf>
    <xf numFmtId="43" fontId="13" fillId="2" borderId="0" xfId="0" applyNumberFormat="1" applyFont="1" applyFill="1">
      <alignment vertical="center"/>
    </xf>
    <xf numFmtId="43" fontId="16" fillId="0" borderId="2" xfId="1" applyFont="1" applyBorder="1">
      <alignment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>
      <alignment vertical="center"/>
    </xf>
    <xf numFmtId="0" fontId="14" fillId="0" borderId="2" xfId="0" applyFont="1" applyBorder="1" applyAlignment="1">
      <alignment vertical="center" wrapText="1"/>
    </xf>
    <xf numFmtId="176" fontId="16" fillId="0" borderId="2" xfId="1" applyNumberFormat="1" applyFont="1" applyBorder="1">
      <alignment vertical="center"/>
    </xf>
    <xf numFmtId="178" fontId="16" fillId="0" borderId="2" xfId="1" applyNumberFormat="1" applyFont="1" applyBorder="1">
      <alignment vertical="center"/>
    </xf>
    <xf numFmtId="0" fontId="13" fillId="2" borderId="2" xfId="0" applyFont="1" applyFill="1" applyBorder="1">
      <alignment vertical="center"/>
    </xf>
    <xf numFmtId="43" fontId="16" fillId="2" borderId="2" xfId="1" applyFont="1" applyFill="1" applyBorder="1">
      <alignment vertical="center"/>
    </xf>
    <xf numFmtId="43" fontId="14" fillId="2" borderId="0" xfId="0" applyNumberFormat="1" applyFont="1" applyFill="1">
      <alignment vertical="center"/>
    </xf>
    <xf numFmtId="0" fontId="13" fillId="0" borderId="2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9"/>
  <sheetViews>
    <sheetView workbookViewId="0">
      <pane xSplit="2" ySplit="3" topLeftCell="C5" activePane="bottomRight" state="frozen"/>
      <selection/>
      <selection pane="topRight"/>
      <selection pane="bottomLeft"/>
      <selection pane="bottomRight" activeCell="E10" sqref="E10"/>
    </sheetView>
  </sheetViews>
  <sheetFormatPr defaultColWidth="8.725" defaultRowHeight="11.25" outlineLevelCol="6"/>
  <cols>
    <col min="1" max="1" width="6.36666666666667" style="189" customWidth="1"/>
    <col min="2" max="2" width="32.5416666666667" style="190" customWidth="1"/>
    <col min="3" max="3" width="15.45" style="191" customWidth="1"/>
    <col min="4" max="4" width="12.45" style="191" customWidth="1"/>
    <col min="5" max="5" width="11" style="191" customWidth="1"/>
    <col min="6" max="6" width="57.725" style="190" customWidth="1"/>
    <col min="7" max="16384" width="8.725" style="190"/>
  </cols>
  <sheetData>
    <row r="1" ht="12" customHeight="1"/>
    <row r="2" s="186" customFormat="1" ht="39.5" customHeight="1" spans="1:6">
      <c r="A2" s="192" t="s">
        <v>0</v>
      </c>
      <c r="B2" s="193"/>
      <c r="C2" s="193"/>
      <c r="D2" s="193"/>
      <c r="E2" s="193"/>
      <c r="F2" s="194"/>
    </row>
    <row r="3" ht="39.5" customHeight="1" spans="1:6">
      <c r="A3" s="195" t="s">
        <v>1</v>
      </c>
      <c r="B3" s="195" t="s">
        <v>2</v>
      </c>
      <c r="C3" s="196" t="s">
        <v>3</v>
      </c>
      <c r="D3" s="196" t="s">
        <v>4</v>
      </c>
      <c r="E3" s="196" t="s">
        <v>5</v>
      </c>
      <c r="F3" s="195" t="s">
        <v>6</v>
      </c>
    </row>
    <row r="4" ht="15" customHeight="1" spans="1:6">
      <c r="A4" s="197"/>
      <c r="B4" s="197" t="s">
        <v>7</v>
      </c>
      <c r="C4" s="147" t="e">
        <f>C8+C10+C23+C25</f>
        <v>#REF!</v>
      </c>
      <c r="D4" s="147" t="e">
        <f>D8+D10+D23+D25</f>
        <v>#REF!</v>
      </c>
      <c r="E4" s="147">
        <f>E8+E10+E23+E25</f>
        <v>2342.7</v>
      </c>
      <c r="F4" s="197"/>
    </row>
    <row r="5" ht="15" customHeight="1" spans="1:7">
      <c r="A5" s="197"/>
      <c r="B5" s="198" t="s">
        <v>8</v>
      </c>
      <c r="C5" s="147" t="e">
        <f>C8+C23</f>
        <v>#REF!</v>
      </c>
      <c r="D5" s="147" t="e">
        <f>D8+D23</f>
        <v>#REF!</v>
      </c>
      <c r="E5" s="147">
        <v>1658.43</v>
      </c>
      <c r="F5" s="197"/>
      <c r="G5" s="199"/>
    </row>
    <row r="6" ht="15" customHeight="1" spans="1:6">
      <c r="A6" s="197"/>
      <c r="B6" s="198" t="s">
        <v>9</v>
      </c>
      <c r="C6" s="147" t="e">
        <f>C10+C25</f>
        <v>#REF!</v>
      </c>
      <c r="D6" s="147" t="e">
        <f>D10+D25</f>
        <v>#REF!</v>
      </c>
      <c r="E6" s="147">
        <f>E10+E25</f>
        <v>684.27</v>
      </c>
      <c r="F6" s="197"/>
    </row>
    <row r="7" s="187" customFormat="1" ht="54.5" customHeight="1" spans="1:7">
      <c r="A7" s="200" t="s">
        <v>10</v>
      </c>
      <c r="B7" s="201" t="s">
        <v>11</v>
      </c>
      <c r="C7" s="202">
        <f>C8+C10</f>
        <v>1250.92</v>
      </c>
      <c r="D7" s="202">
        <f t="shared" ref="D7:E7" si="0">D8+D10</f>
        <v>2122.48</v>
      </c>
      <c r="E7" s="202">
        <f t="shared" si="0"/>
        <v>2099.13</v>
      </c>
      <c r="F7" s="203" t="s">
        <v>12</v>
      </c>
      <c r="G7" s="204"/>
    </row>
    <row r="8" ht="39" customHeight="1" spans="1:6">
      <c r="A8" s="195" t="s">
        <v>13</v>
      </c>
      <c r="B8" s="198" t="s">
        <v>14</v>
      </c>
      <c r="C8" s="205">
        <v>919.9</v>
      </c>
      <c r="D8" s="205">
        <v>1454.72</v>
      </c>
      <c r="E8" s="205">
        <v>1454.72</v>
      </c>
      <c r="F8" s="206" t="s">
        <v>15</v>
      </c>
    </row>
    <row r="9" ht="27.5" customHeight="1" spans="1:6">
      <c r="A9" s="195">
        <v>1</v>
      </c>
      <c r="B9" s="198" t="s">
        <v>8</v>
      </c>
      <c r="C9" s="205">
        <f>'1.政法委整体支出自评表'!C5</f>
        <v>919.9</v>
      </c>
      <c r="D9" s="205">
        <f>'1.政法委整体支出自评表'!D5</f>
        <v>1454.72</v>
      </c>
      <c r="E9" s="205">
        <v>1454.72</v>
      </c>
      <c r="F9" s="207" t="s">
        <v>16</v>
      </c>
    </row>
    <row r="10" ht="149.5" customHeight="1" spans="1:6">
      <c r="A10" s="195" t="s">
        <v>17</v>
      </c>
      <c r="B10" s="198" t="s">
        <v>9</v>
      </c>
      <c r="C10" s="205">
        <f>SUM(C11:C20)</f>
        <v>331.02</v>
      </c>
      <c r="D10" s="205">
        <f>SUM(D11:D21)</f>
        <v>667.76</v>
      </c>
      <c r="E10" s="205">
        <f>SUM(E11:E21)</f>
        <v>644.41</v>
      </c>
      <c r="F10" s="206" t="s">
        <v>18</v>
      </c>
    </row>
    <row r="11" ht="34.5" customHeight="1" spans="1:6">
      <c r="A11" s="197">
        <v>1</v>
      </c>
      <c r="B11" s="207" t="s">
        <v>19</v>
      </c>
      <c r="C11" s="205"/>
      <c r="D11" s="205">
        <f>'1政法委-微信小程序'!E5</f>
        <v>5</v>
      </c>
      <c r="E11" s="205">
        <v>5</v>
      </c>
      <c r="F11" s="208" t="s">
        <v>20</v>
      </c>
    </row>
    <row r="12" ht="21.5" customHeight="1" spans="1:6">
      <c r="A12" s="197">
        <v>2</v>
      </c>
      <c r="B12" s="207" t="s">
        <v>21</v>
      </c>
      <c r="C12" s="205"/>
      <c r="D12" s="205">
        <v>2.94</v>
      </c>
      <c r="E12" s="205">
        <v>2.94</v>
      </c>
      <c r="F12" s="207" t="s">
        <v>22</v>
      </c>
    </row>
    <row r="13" ht="28.5" customHeight="1" spans="1:6">
      <c r="A13" s="197">
        <v>3</v>
      </c>
      <c r="B13" s="207" t="s">
        <v>23</v>
      </c>
      <c r="C13" s="205"/>
      <c r="D13" s="205">
        <v>6.75</v>
      </c>
      <c r="E13" s="205">
        <v>6.75</v>
      </c>
      <c r="F13" s="207" t="s">
        <v>24</v>
      </c>
    </row>
    <row r="14" ht="40" customHeight="1" spans="1:6">
      <c r="A14" s="197">
        <v>4</v>
      </c>
      <c r="B14" s="207" t="s">
        <v>25</v>
      </c>
      <c r="C14" s="205"/>
      <c r="D14" s="205">
        <v>20</v>
      </c>
      <c r="E14" s="205">
        <v>20</v>
      </c>
      <c r="F14" s="208" t="s">
        <v>26</v>
      </c>
    </row>
    <row r="15" ht="25" customHeight="1" spans="1:6">
      <c r="A15" s="197">
        <v>5</v>
      </c>
      <c r="B15" s="207" t="s">
        <v>27</v>
      </c>
      <c r="C15" s="205"/>
      <c r="D15" s="205">
        <f>'3.政法委社会治安综合治理经费.(80.80)'!D5</f>
        <v>80.8</v>
      </c>
      <c r="E15" s="209">
        <v>80.8</v>
      </c>
      <c r="F15" s="208" t="s">
        <v>28</v>
      </c>
    </row>
    <row r="16" ht="36.5" customHeight="1" spans="1:6">
      <c r="A16" s="197">
        <v>6</v>
      </c>
      <c r="B16" s="207" t="s">
        <v>27</v>
      </c>
      <c r="C16" s="205">
        <v>154.48</v>
      </c>
      <c r="D16" s="205">
        <v>154.48</v>
      </c>
      <c r="E16" s="205">
        <v>154.48</v>
      </c>
      <c r="F16" s="208" t="s">
        <v>29</v>
      </c>
    </row>
    <row r="17" ht="35.5" customHeight="1" spans="1:6">
      <c r="A17" s="197">
        <v>7</v>
      </c>
      <c r="B17" s="207" t="s">
        <v>30</v>
      </c>
      <c r="C17" s="205"/>
      <c r="D17" s="205">
        <v>3.1</v>
      </c>
      <c r="E17" s="205">
        <v>3.1</v>
      </c>
      <c r="F17" s="208" t="s">
        <v>31</v>
      </c>
    </row>
    <row r="18" ht="35" customHeight="1" spans="1:6">
      <c r="A18" s="197">
        <v>8</v>
      </c>
      <c r="B18" s="207" t="s">
        <v>32</v>
      </c>
      <c r="C18" s="205"/>
      <c r="D18" s="205">
        <v>7</v>
      </c>
      <c r="E18" s="205">
        <v>7</v>
      </c>
      <c r="F18" s="208" t="s">
        <v>33</v>
      </c>
    </row>
    <row r="19" ht="24.5" customHeight="1" spans="1:6">
      <c r="A19" s="197">
        <v>9</v>
      </c>
      <c r="B19" s="207" t="s">
        <v>34</v>
      </c>
      <c r="C19" s="205">
        <v>15.1</v>
      </c>
      <c r="D19" s="205">
        <v>15.1</v>
      </c>
      <c r="E19" s="205">
        <v>15.1</v>
      </c>
      <c r="F19" s="208" t="s">
        <v>35</v>
      </c>
    </row>
    <row r="20" ht="48" customHeight="1" spans="1:6">
      <c r="A20" s="197">
        <v>10</v>
      </c>
      <c r="B20" s="207" t="s">
        <v>36</v>
      </c>
      <c r="C20" s="210">
        <f>'4.政法委政法业务专项经费.'!D5</f>
        <v>161.44</v>
      </c>
      <c r="D20" s="210">
        <f>'4.政法委政法业务专项经费.'!E5</f>
        <v>161.44</v>
      </c>
      <c r="E20" s="210">
        <v>138.09</v>
      </c>
      <c r="F20" s="208" t="s">
        <v>37</v>
      </c>
    </row>
    <row r="21" ht="33" customHeight="1" spans="1:7">
      <c r="A21" s="197">
        <v>11</v>
      </c>
      <c r="B21" s="207" t="s">
        <v>38</v>
      </c>
      <c r="C21" s="205"/>
      <c r="D21" s="205">
        <v>211.15</v>
      </c>
      <c r="E21" s="205">
        <v>211.15</v>
      </c>
      <c r="F21" s="208"/>
      <c r="G21" s="199"/>
    </row>
    <row r="22" s="188" customFormat="1" ht="20.5" customHeight="1" spans="1:7">
      <c r="A22" s="200" t="s">
        <v>39</v>
      </c>
      <c r="B22" s="211" t="s">
        <v>40</v>
      </c>
      <c r="C22" s="212" t="e">
        <f>C23+C25</f>
        <v>#REF!</v>
      </c>
      <c r="D22" s="212" t="e">
        <f>D23+D25</f>
        <v>#REF!</v>
      </c>
      <c r="E22" s="212">
        <v>243.57</v>
      </c>
      <c r="F22" s="211"/>
      <c r="G22" s="213"/>
    </row>
    <row r="23" ht="20.5" customHeight="1" spans="1:6">
      <c r="A23" s="195" t="s">
        <v>13</v>
      </c>
      <c r="B23" s="214" t="s">
        <v>41</v>
      </c>
      <c r="C23" s="205" t="e">
        <f>C24</f>
        <v>#REF!</v>
      </c>
      <c r="D23" s="205" t="e">
        <f t="shared" ref="D23" si="1">D24</f>
        <v>#REF!</v>
      </c>
      <c r="E23" s="205">
        <v>203.71</v>
      </c>
      <c r="F23" s="214"/>
    </row>
    <row r="24" ht="20.5" customHeight="1" spans="1:6">
      <c r="A24" s="197">
        <v>1</v>
      </c>
      <c r="B24" s="207" t="s">
        <v>42</v>
      </c>
      <c r="C24" s="205" t="e">
        <f>#REF!</f>
        <v>#REF!</v>
      </c>
      <c r="D24" s="205" t="e">
        <f>#REF!</f>
        <v>#REF!</v>
      </c>
      <c r="E24" s="205">
        <v>203.71</v>
      </c>
      <c r="F24" s="207" t="s">
        <v>43</v>
      </c>
    </row>
    <row r="25" ht="20.5" customHeight="1" spans="1:6">
      <c r="A25" s="195" t="s">
        <v>17</v>
      </c>
      <c r="B25" s="214" t="s">
        <v>44</v>
      </c>
      <c r="C25" s="205" t="e">
        <f>SUM(C26:C29)</f>
        <v>#REF!</v>
      </c>
      <c r="D25" s="205" t="e">
        <f t="shared" ref="D25" si="2">SUM(D26:D29)</f>
        <v>#REF!</v>
      </c>
      <c r="E25" s="205">
        <v>39.86</v>
      </c>
      <c r="F25" s="207"/>
    </row>
    <row r="26" ht="42" customHeight="1" spans="1:6">
      <c r="A26" s="197">
        <v>1</v>
      </c>
      <c r="B26" s="207" t="s">
        <v>45</v>
      </c>
      <c r="C26" s="205"/>
      <c r="D26" s="205" t="e">
        <f>#REF!</f>
        <v>#REF!</v>
      </c>
      <c r="E26" s="205">
        <v>1.8</v>
      </c>
      <c r="F26" s="206" t="s">
        <v>46</v>
      </c>
    </row>
    <row r="27" ht="37.5" customHeight="1" spans="1:6">
      <c r="A27" s="197">
        <v>2</v>
      </c>
      <c r="B27" s="207" t="s">
        <v>47</v>
      </c>
      <c r="C27" s="205" t="e">
        <f>#REF!</f>
        <v>#REF!</v>
      </c>
      <c r="D27" s="205" t="e">
        <f>#REF!</f>
        <v>#REF!</v>
      </c>
      <c r="E27" s="205">
        <v>36.88</v>
      </c>
      <c r="F27" s="208" t="s">
        <v>48</v>
      </c>
    </row>
    <row r="28" ht="36.5" customHeight="1" spans="1:6">
      <c r="A28" s="197">
        <v>3</v>
      </c>
      <c r="B28" s="207" t="s">
        <v>49</v>
      </c>
      <c r="C28" s="205"/>
      <c r="D28" s="205" t="e">
        <f>#REF!</f>
        <v>#REF!</v>
      </c>
      <c r="E28" s="205">
        <v>0.98</v>
      </c>
      <c r="F28" s="208" t="s">
        <v>50</v>
      </c>
    </row>
    <row r="29" ht="15" customHeight="1" spans="1:6">
      <c r="A29" s="197">
        <v>4</v>
      </c>
      <c r="B29" s="207" t="s">
        <v>51</v>
      </c>
      <c r="C29" s="205"/>
      <c r="D29" s="205" t="e">
        <f>#REF!</f>
        <v>#REF!</v>
      </c>
      <c r="E29" s="205">
        <v>0.2</v>
      </c>
      <c r="F29" s="207" t="s">
        <v>52</v>
      </c>
    </row>
  </sheetData>
  <mergeCells count="1">
    <mergeCell ref="A2:F2"/>
  </mergeCells>
  <printOptions horizontalCentered="1"/>
  <pageMargins left="0.748031496062992" right="0.748031496062992" top="0.984251968503937" bottom="0.984251968503937" header="0.511811023622047" footer="0.984251968503937"/>
  <pageSetup paperSize="9" orientation="landscape"/>
  <headerFooter/>
  <ignoredErrors>
    <ignoredError sqref="E10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A2" sqref="$A2:$XFD21"/>
    </sheetView>
  </sheetViews>
  <sheetFormatPr defaultColWidth="9" defaultRowHeight="14.4" customHeight="1"/>
  <cols>
    <col min="1" max="4" width="16.725" style="54" customWidth="1"/>
    <col min="5" max="5" width="9.90833333333333" style="54" customWidth="1"/>
    <col min="6" max="6" width="16.725" style="54" customWidth="1"/>
    <col min="7" max="7" width="9.725" style="54" customWidth="1"/>
    <col min="8" max="11" width="16.725" style="54" customWidth="1"/>
    <col min="12" max="255" width="9" customWidth="1"/>
  </cols>
  <sheetData>
    <row r="1" ht="54.75" customHeight="1" spans="1:14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7" t="s">
        <v>57</v>
      </c>
      <c r="M1" s="47" t="s">
        <v>57</v>
      </c>
      <c r="N1" s="47" t="s">
        <v>57</v>
      </c>
    </row>
    <row r="2" s="77" customFormat="1" ht="22.75" customHeight="1" spans="1:11">
      <c r="A2" s="78" t="s">
        <v>2</v>
      </c>
      <c r="B2" s="78"/>
      <c r="C2" s="79" t="s">
        <v>25</v>
      </c>
      <c r="D2" s="79"/>
      <c r="E2" s="79"/>
      <c r="F2" s="79"/>
      <c r="G2" s="79"/>
      <c r="H2" s="79"/>
      <c r="I2" s="79"/>
      <c r="J2" s="79"/>
      <c r="K2" s="79"/>
    </row>
    <row r="3" s="77" customFormat="1" ht="22.75" customHeight="1" spans="1:11">
      <c r="A3" s="78" t="s">
        <v>156</v>
      </c>
      <c r="B3" s="78"/>
      <c r="C3" s="79" t="s">
        <v>157</v>
      </c>
      <c r="D3" s="79"/>
      <c r="E3" s="79"/>
      <c r="F3" s="79"/>
      <c r="G3" s="80" t="s">
        <v>158</v>
      </c>
      <c r="H3" s="81"/>
      <c r="I3" s="79" t="s">
        <v>157</v>
      </c>
      <c r="J3" s="79"/>
      <c r="K3" s="79"/>
    </row>
    <row r="4" s="77" customFormat="1" ht="22.75" customHeight="1" spans="1:11">
      <c r="A4" s="82" t="s">
        <v>159</v>
      </c>
      <c r="B4" s="83"/>
      <c r="C4" s="84" t="s">
        <v>57</v>
      </c>
      <c r="D4" s="78" t="s">
        <v>58</v>
      </c>
      <c r="E4" s="85" t="s">
        <v>160</v>
      </c>
      <c r="F4" s="84"/>
      <c r="G4" s="85" t="s">
        <v>5</v>
      </c>
      <c r="H4" s="84"/>
      <c r="I4" s="78" t="s">
        <v>62</v>
      </c>
      <c r="J4" s="78" t="s">
        <v>161</v>
      </c>
      <c r="K4" s="78" t="s">
        <v>63</v>
      </c>
    </row>
    <row r="5" s="77" customFormat="1" ht="22.75" customHeight="1" spans="1:11">
      <c r="A5" s="86"/>
      <c r="B5" s="87"/>
      <c r="C5" s="88" t="s">
        <v>164</v>
      </c>
      <c r="D5" s="78" t="s">
        <v>354</v>
      </c>
      <c r="E5" s="85" t="s">
        <v>354</v>
      </c>
      <c r="F5" s="85"/>
      <c r="G5" s="80">
        <v>20</v>
      </c>
      <c r="H5" s="85"/>
      <c r="I5" s="79">
        <v>10</v>
      </c>
      <c r="J5" s="99">
        <v>1</v>
      </c>
      <c r="K5" s="79">
        <v>10</v>
      </c>
    </row>
    <row r="6" s="77" customFormat="1" ht="22.75" customHeight="1" spans="1:11">
      <c r="A6" s="86"/>
      <c r="B6" s="87"/>
      <c r="C6" s="88" t="s">
        <v>165</v>
      </c>
      <c r="D6" s="78" t="s">
        <v>354</v>
      </c>
      <c r="E6" s="85" t="s">
        <v>354</v>
      </c>
      <c r="F6" s="85"/>
      <c r="G6" s="85" t="s">
        <v>354</v>
      </c>
      <c r="H6" s="85"/>
      <c r="I6" s="78" t="s">
        <v>57</v>
      </c>
      <c r="J6" s="78" t="s">
        <v>57</v>
      </c>
      <c r="K6" s="78" t="s">
        <v>57</v>
      </c>
    </row>
    <row r="7" s="77" customFormat="1" ht="22.75" customHeight="1" spans="1:11">
      <c r="A7" s="78" t="s">
        <v>166</v>
      </c>
      <c r="B7" s="78" t="s">
        <v>167</v>
      </c>
      <c r="C7" s="78"/>
      <c r="D7" s="78"/>
      <c r="E7" s="78"/>
      <c r="F7" s="78"/>
      <c r="G7" s="85" t="s">
        <v>168</v>
      </c>
      <c r="H7" s="89"/>
      <c r="I7" s="89"/>
      <c r="J7" s="89"/>
      <c r="K7" s="84"/>
    </row>
    <row r="8" s="77" customFormat="1" ht="87" customHeight="1" spans="1:11">
      <c r="A8" s="78"/>
      <c r="B8" s="90" t="s">
        <v>355</v>
      </c>
      <c r="C8" s="90"/>
      <c r="D8" s="90"/>
      <c r="E8" s="90"/>
      <c r="F8" s="90"/>
      <c r="G8" s="91" t="s">
        <v>74</v>
      </c>
      <c r="H8" s="92"/>
      <c r="I8" s="92"/>
      <c r="J8" s="92"/>
      <c r="K8" s="88"/>
    </row>
    <row r="9" s="77" customFormat="1" ht="22.75" customHeight="1" spans="1:11">
      <c r="A9" s="85" t="s">
        <v>170</v>
      </c>
      <c r="B9" s="89"/>
      <c r="C9" s="89"/>
      <c r="D9" s="89"/>
      <c r="E9" s="89"/>
      <c r="F9" s="89"/>
      <c r="G9" s="89"/>
      <c r="H9" s="89"/>
      <c r="I9" s="89"/>
      <c r="J9" s="89"/>
      <c r="K9" s="84"/>
    </row>
    <row r="10" s="77" customFormat="1" ht="22.75" customHeight="1" spans="1:11">
      <c r="A10" s="93" t="s">
        <v>171</v>
      </c>
      <c r="B10" s="78" t="s">
        <v>77</v>
      </c>
      <c r="C10" s="78" t="s">
        <v>78</v>
      </c>
      <c r="D10" s="78" t="s">
        <v>79</v>
      </c>
      <c r="E10" s="78" t="s">
        <v>80</v>
      </c>
      <c r="F10" s="78" t="s">
        <v>81</v>
      </c>
      <c r="G10" s="78" t="s">
        <v>82</v>
      </c>
      <c r="H10" s="78" t="s">
        <v>83</v>
      </c>
      <c r="I10" s="78" t="s">
        <v>62</v>
      </c>
      <c r="J10" s="78" t="s">
        <v>63</v>
      </c>
      <c r="K10" s="78" t="s">
        <v>84</v>
      </c>
    </row>
    <row r="11" s="77" customFormat="1" ht="46.5" customHeight="1" spans="1:11">
      <c r="A11" s="94"/>
      <c r="B11" s="90" t="s">
        <v>172</v>
      </c>
      <c r="C11" s="78" t="s">
        <v>173</v>
      </c>
      <c r="D11" s="78" t="s">
        <v>356</v>
      </c>
      <c r="E11" s="78" t="s">
        <v>93</v>
      </c>
      <c r="F11" s="78" t="s">
        <v>357</v>
      </c>
      <c r="G11" s="78" t="s">
        <v>358</v>
      </c>
      <c r="H11" s="79">
        <v>1250</v>
      </c>
      <c r="I11" s="79">
        <v>12.5</v>
      </c>
      <c r="J11" s="79">
        <v>12.5</v>
      </c>
      <c r="K11" s="90" t="s">
        <v>177</v>
      </c>
    </row>
    <row r="12" s="77" customFormat="1" ht="22.75" customHeight="1" spans="1:11">
      <c r="A12" s="95"/>
      <c r="B12" s="90" t="s">
        <v>172</v>
      </c>
      <c r="C12" s="78" t="s">
        <v>178</v>
      </c>
      <c r="D12" s="78" t="s">
        <v>359</v>
      </c>
      <c r="E12" s="78" t="s">
        <v>93</v>
      </c>
      <c r="F12" s="78" t="s">
        <v>360</v>
      </c>
      <c r="G12" s="78" t="s">
        <v>90</v>
      </c>
      <c r="H12" s="79">
        <v>100</v>
      </c>
      <c r="I12" s="79">
        <v>12.5</v>
      </c>
      <c r="J12" s="79">
        <v>12.5</v>
      </c>
      <c r="K12" s="90" t="s">
        <v>177</v>
      </c>
    </row>
    <row r="13" s="77" customFormat="1" ht="22.75" customHeight="1" spans="1:11">
      <c r="A13" s="95"/>
      <c r="B13" s="90" t="s">
        <v>172</v>
      </c>
      <c r="C13" s="78" t="s">
        <v>180</v>
      </c>
      <c r="D13" s="78" t="s">
        <v>361</v>
      </c>
      <c r="E13" s="78" t="s">
        <v>116</v>
      </c>
      <c r="F13" s="78" t="s">
        <v>362</v>
      </c>
      <c r="G13" s="78" t="s">
        <v>363</v>
      </c>
      <c r="H13" s="79">
        <v>24</v>
      </c>
      <c r="I13" s="79">
        <v>12.5</v>
      </c>
      <c r="J13" s="79">
        <v>12.5</v>
      </c>
      <c r="K13" s="90" t="s">
        <v>177</v>
      </c>
    </row>
    <row r="14" s="77" customFormat="1" ht="22.75" customHeight="1" spans="1:11">
      <c r="A14" s="95"/>
      <c r="B14" s="90" t="s">
        <v>172</v>
      </c>
      <c r="C14" s="78" t="s">
        <v>184</v>
      </c>
      <c r="D14" s="78" t="s">
        <v>364</v>
      </c>
      <c r="E14" s="78" t="s">
        <v>116</v>
      </c>
      <c r="F14" s="78" t="s">
        <v>365</v>
      </c>
      <c r="G14" s="78" t="s">
        <v>95</v>
      </c>
      <c r="H14" s="79">
        <v>20</v>
      </c>
      <c r="I14" s="79">
        <v>12.5</v>
      </c>
      <c r="J14" s="79">
        <v>12.5</v>
      </c>
      <c r="K14" s="90" t="s">
        <v>177</v>
      </c>
    </row>
    <row r="15" s="77" customFormat="1" ht="22.75" customHeight="1" spans="1:11">
      <c r="A15" s="95"/>
      <c r="B15" s="90" t="s">
        <v>188</v>
      </c>
      <c r="C15" s="78" t="s">
        <v>140</v>
      </c>
      <c r="D15" s="78" t="s">
        <v>366</v>
      </c>
      <c r="E15" s="78" t="s">
        <v>57</v>
      </c>
      <c r="F15" s="78" t="s">
        <v>110</v>
      </c>
      <c r="G15" s="78" t="s">
        <v>95</v>
      </c>
      <c r="H15" s="78" t="s">
        <v>110</v>
      </c>
      <c r="I15" s="79">
        <v>6</v>
      </c>
      <c r="J15" s="79">
        <v>6</v>
      </c>
      <c r="K15" s="90" t="s">
        <v>177</v>
      </c>
    </row>
    <row r="16" s="77" customFormat="1" ht="22.75" customHeight="1" spans="1:11">
      <c r="A16" s="95"/>
      <c r="B16" s="90" t="s">
        <v>188</v>
      </c>
      <c r="C16" s="78" t="s">
        <v>192</v>
      </c>
      <c r="D16" s="78" t="s">
        <v>367</v>
      </c>
      <c r="E16" s="78" t="s">
        <v>57</v>
      </c>
      <c r="F16" s="78" t="s">
        <v>199</v>
      </c>
      <c r="G16" s="78" t="s">
        <v>95</v>
      </c>
      <c r="H16" s="78" t="s">
        <v>199</v>
      </c>
      <c r="I16" s="79">
        <v>6</v>
      </c>
      <c r="J16" s="79">
        <v>6</v>
      </c>
      <c r="K16" s="90" t="s">
        <v>177</v>
      </c>
    </row>
    <row r="17" s="77" customFormat="1" ht="22.75" customHeight="1" spans="1:11">
      <c r="A17" s="95"/>
      <c r="B17" s="90" t="s">
        <v>188</v>
      </c>
      <c r="C17" s="78" t="s">
        <v>192</v>
      </c>
      <c r="D17" s="78" t="s">
        <v>368</v>
      </c>
      <c r="E17" s="78" t="s">
        <v>57</v>
      </c>
      <c r="F17" s="78" t="s">
        <v>197</v>
      </c>
      <c r="G17" s="78" t="s">
        <v>95</v>
      </c>
      <c r="H17" s="78" t="s">
        <v>197</v>
      </c>
      <c r="I17" s="79">
        <v>6</v>
      </c>
      <c r="J17" s="79">
        <v>6</v>
      </c>
      <c r="K17" s="90" t="s">
        <v>177</v>
      </c>
    </row>
    <row r="18" s="77" customFormat="1" ht="22.75" customHeight="1" spans="1:11">
      <c r="A18" s="95"/>
      <c r="B18" s="90" t="s">
        <v>188</v>
      </c>
      <c r="C18" s="78" t="s">
        <v>192</v>
      </c>
      <c r="D18" s="78" t="s">
        <v>369</v>
      </c>
      <c r="E18" s="78" t="s">
        <v>57</v>
      </c>
      <c r="F18" s="78" t="s">
        <v>199</v>
      </c>
      <c r="G18" s="78" t="s">
        <v>95</v>
      </c>
      <c r="H18" s="78" t="s">
        <v>199</v>
      </c>
      <c r="I18" s="79">
        <v>6</v>
      </c>
      <c r="J18" s="79">
        <v>6</v>
      </c>
      <c r="K18" s="90" t="s">
        <v>177</v>
      </c>
    </row>
    <row r="19" s="77" customFormat="1" ht="22.75" customHeight="1" spans="1:11">
      <c r="A19" s="95"/>
      <c r="B19" s="90" t="s">
        <v>188</v>
      </c>
      <c r="C19" s="78" t="s">
        <v>192</v>
      </c>
      <c r="D19" s="78" t="s">
        <v>370</v>
      </c>
      <c r="E19" s="78" t="s">
        <v>57</v>
      </c>
      <c r="F19" s="78" t="s">
        <v>197</v>
      </c>
      <c r="G19" s="78" t="s">
        <v>95</v>
      </c>
      <c r="H19" s="78" t="s">
        <v>197</v>
      </c>
      <c r="I19" s="79">
        <v>6</v>
      </c>
      <c r="J19" s="79">
        <v>6</v>
      </c>
      <c r="K19" s="90" t="s">
        <v>177</v>
      </c>
    </row>
    <row r="20" s="77" customFormat="1" ht="76" customHeight="1" spans="1:11">
      <c r="A20" s="95"/>
      <c r="B20" s="96" t="s">
        <v>201</v>
      </c>
      <c r="C20" s="93" t="s">
        <v>202</v>
      </c>
      <c r="D20" s="93" t="s">
        <v>371</v>
      </c>
      <c r="E20" s="93" t="s">
        <v>93</v>
      </c>
      <c r="F20" s="93" t="s">
        <v>372</v>
      </c>
      <c r="G20" s="93" t="s">
        <v>90</v>
      </c>
      <c r="H20" s="97">
        <v>95</v>
      </c>
      <c r="I20" s="97">
        <v>10</v>
      </c>
      <c r="J20" s="97">
        <v>10</v>
      </c>
      <c r="K20" s="96" t="s">
        <v>177</v>
      </c>
    </row>
    <row r="21" s="77" customFormat="1" ht="25" customHeight="1" spans="1:11">
      <c r="A21" s="98"/>
      <c r="B21" s="98" t="s">
        <v>206</v>
      </c>
      <c r="C21" s="98"/>
      <c r="D21" s="98"/>
      <c r="E21" s="98"/>
      <c r="F21" s="98"/>
      <c r="G21" s="98"/>
      <c r="H21" s="98"/>
      <c r="I21" s="79">
        <f>SUM(I11:I20)+I5</f>
        <v>100</v>
      </c>
      <c r="J21" s="79">
        <f>SUM(J11:J20)+K5</f>
        <v>100</v>
      </c>
      <c r="K21" s="98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zoomScale="70" zoomScaleNormal="70" workbookViewId="0">
      <selection activeCell="M12" sqref="M12"/>
    </sheetView>
  </sheetViews>
  <sheetFormatPr defaultColWidth="9" defaultRowHeight="14.4" customHeight="1"/>
  <cols>
    <col min="1" max="2" width="16.725" style="54" customWidth="1"/>
    <col min="3" max="3" width="21.25" style="54" customWidth="1"/>
    <col min="4" max="4" width="24.4583333333333" style="54" customWidth="1"/>
    <col min="5" max="5" width="9.90833333333333" style="54" customWidth="1"/>
    <col min="6" max="6" width="16.725" style="54" customWidth="1"/>
    <col min="7" max="7" width="9.725" style="54" customWidth="1"/>
    <col min="8" max="11" width="16.725" style="54" customWidth="1"/>
    <col min="12" max="255" width="9" customWidth="1"/>
  </cols>
  <sheetData>
    <row r="1" ht="54.75" customHeight="1" spans="1:14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7" t="s">
        <v>57</v>
      </c>
      <c r="M1" s="47" t="s">
        <v>57</v>
      </c>
      <c r="N1" s="47" t="s">
        <v>57</v>
      </c>
    </row>
    <row r="2" s="53" customFormat="1" ht="22.75" customHeight="1" spans="1:11">
      <c r="A2" s="55" t="s">
        <v>2</v>
      </c>
      <c r="B2" s="55"/>
      <c r="C2" s="56" t="s">
        <v>32</v>
      </c>
      <c r="D2" s="56"/>
      <c r="E2" s="56"/>
      <c r="F2" s="56"/>
      <c r="G2" s="56"/>
      <c r="H2" s="56"/>
      <c r="I2" s="56"/>
      <c r="J2" s="56"/>
      <c r="K2" s="56"/>
    </row>
    <row r="3" s="53" customFormat="1" ht="22.75" customHeight="1" spans="1:11">
      <c r="A3" s="55" t="s">
        <v>156</v>
      </c>
      <c r="B3" s="55"/>
      <c r="C3" s="56" t="s">
        <v>157</v>
      </c>
      <c r="D3" s="56"/>
      <c r="E3" s="56"/>
      <c r="F3" s="56"/>
      <c r="G3" s="56" t="s">
        <v>158</v>
      </c>
      <c r="H3" s="56"/>
      <c r="I3" s="56" t="s">
        <v>157</v>
      </c>
      <c r="J3" s="56"/>
      <c r="K3" s="56"/>
    </row>
    <row r="4" s="53" customFormat="1" ht="22.75" customHeight="1" spans="1:11">
      <c r="A4" s="57" t="s">
        <v>159</v>
      </c>
      <c r="B4" s="58"/>
      <c r="C4" s="55" t="s">
        <v>57</v>
      </c>
      <c r="D4" s="55" t="s">
        <v>58</v>
      </c>
      <c r="E4" s="55" t="s">
        <v>160</v>
      </c>
      <c r="F4" s="55"/>
      <c r="G4" s="55" t="s">
        <v>5</v>
      </c>
      <c r="H4" s="55"/>
      <c r="I4" s="55" t="s">
        <v>62</v>
      </c>
      <c r="J4" s="55" t="s">
        <v>161</v>
      </c>
      <c r="K4" s="55" t="s">
        <v>63</v>
      </c>
    </row>
    <row r="5" s="53" customFormat="1" ht="22.75" customHeight="1" spans="1:11">
      <c r="A5" s="59"/>
      <c r="B5" s="60"/>
      <c r="C5" s="61" t="s">
        <v>164</v>
      </c>
      <c r="D5" s="56">
        <v>7</v>
      </c>
      <c r="E5" s="62">
        <v>7</v>
      </c>
      <c r="F5" s="63"/>
      <c r="G5" s="62">
        <v>7</v>
      </c>
      <c r="H5" s="63"/>
      <c r="I5" s="56">
        <v>10</v>
      </c>
      <c r="J5" s="75">
        <v>1</v>
      </c>
      <c r="K5" s="56">
        <v>10</v>
      </c>
    </row>
    <row r="6" s="53" customFormat="1" ht="22.75" customHeight="1" spans="1:11">
      <c r="A6" s="59"/>
      <c r="B6" s="60"/>
      <c r="C6" s="61" t="s">
        <v>165</v>
      </c>
      <c r="D6" s="56">
        <v>7</v>
      </c>
      <c r="E6" s="62">
        <v>7</v>
      </c>
      <c r="F6" s="63"/>
      <c r="G6" s="62">
        <v>7</v>
      </c>
      <c r="H6" s="63"/>
      <c r="I6" s="55" t="s">
        <v>57</v>
      </c>
      <c r="J6" s="55" t="s">
        <v>57</v>
      </c>
      <c r="K6" s="55" t="s">
        <v>57</v>
      </c>
    </row>
    <row r="7" s="53" customFormat="1" ht="22.75" customHeight="1" spans="1:11">
      <c r="A7" s="55" t="s">
        <v>166</v>
      </c>
      <c r="B7" s="55" t="s">
        <v>167</v>
      </c>
      <c r="C7" s="55"/>
      <c r="D7" s="55"/>
      <c r="E7" s="55"/>
      <c r="F7" s="55"/>
      <c r="G7" s="63" t="s">
        <v>168</v>
      </c>
      <c r="H7" s="64"/>
      <c r="I7" s="64"/>
      <c r="J7" s="64"/>
      <c r="K7" s="76"/>
    </row>
    <row r="8" s="53" customFormat="1" ht="171" customHeight="1" spans="1:11">
      <c r="A8" s="55"/>
      <c r="B8" s="65" t="s">
        <v>373</v>
      </c>
      <c r="C8" s="66"/>
      <c r="D8" s="66"/>
      <c r="E8" s="66"/>
      <c r="F8" s="66"/>
      <c r="G8" s="67" t="s">
        <v>74</v>
      </c>
      <c r="H8" s="68"/>
      <c r="I8" s="68"/>
      <c r="J8" s="68"/>
      <c r="K8" s="61"/>
    </row>
    <row r="9" s="53" customFormat="1" ht="22.75" customHeight="1" spans="1:11">
      <c r="A9" s="63" t="s">
        <v>170</v>
      </c>
      <c r="B9" s="64"/>
      <c r="C9" s="64"/>
      <c r="D9" s="64"/>
      <c r="E9" s="64"/>
      <c r="F9" s="64"/>
      <c r="G9" s="64"/>
      <c r="H9" s="64"/>
      <c r="I9" s="64"/>
      <c r="J9" s="64"/>
      <c r="K9" s="76"/>
    </row>
    <row r="10" s="53" customFormat="1" ht="22.75" customHeight="1" spans="1:11">
      <c r="A10" s="69" t="s">
        <v>171</v>
      </c>
      <c r="B10" s="55" t="s">
        <v>77</v>
      </c>
      <c r="C10" s="55" t="s">
        <v>78</v>
      </c>
      <c r="D10" s="55" t="s">
        <v>79</v>
      </c>
      <c r="E10" s="55" t="s">
        <v>80</v>
      </c>
      <c r="F10" s="55" t="s">
        <v>81</v>
      </c>
      <c r="G10" s="55" t="s">
        <v>82</v>
      </c>
      <c r="H10" s="55" t="s">
        <v>83</v>
      </c>
      <c r="I10" s="55" t="s">
        <v>62</v>
      </c>
      <c r="J10" s="55" t="s">
        <v>63</v>
      </c>
      <c r="K10" s="55" t="s">
        <v>84</v>
      </c>
    </row>
    <row r="11" s="53" customFormat="1" ht="30" customHeight="1" spans="1:11">
      <c r="A11" s="70"/>
      <c r="B11" s="66" t="s">
        <v>172</v>
      </c>
      <c r="C11" s="55" t="s">
        <v>173</v>
      </c>
      <c r="D11" s="55" t="s">
        <v>374</v>
      </c>
      <c r="E11" s="55" t="s">
        <v>93</v>
      </c>
      <c r="F11" s="55" t="s">
        <v>375</v>
      </c>
      <c r="G11" s="55" t="s">
        <v>262</v>
      </c>
      <c r="H11" s="56">
        <v>1</v>
      </c>
      <c r="I11" s="56">
        <v>12.5</v>
      </c>
      <c r="J11" s="56">
        <v>12.5</v>
      </c>
      <c r="K11" s="66" t="s">
        <v>177</v>
      </c>
    </row>
    <row r="12" s="53" customFormat="1" ht="30" customHeight="1" spans="1:11">
      <c r="A12" s="71"/>
      <c r="B12" s="66" t="s">
        <v>172</v>
      </c>
      <c r="C12" s="55" t="s">
        <v>178</v>
      </c>
      <c r="D12" s="55" t="s">
        <v>376</v>
      </c>
      <c r="E12" s="55" t="s">
        <v>57</v>
      </c>
      <c r="F12" s="55" t="s">
        <v>89</v>
      </c>
      <c r="G12" s="55" t="s">
        <v>90</v>
      </c>
      <c r="H12" s="56">
        <v>100</v>
      </c>
      <c r="I12" s="56">
        <v>12.5</v>
      </c>
      <c r="J12" s="56">
        <v>12.5</v>
      </c>
      <c r="K12" s="66" t="s">
        <v>177</v>
      </c>
    </row>
    <row r="13" s="53" customFormat="1" ht="30" customHeight="1" spans="1:11">
      <c r="A13" s="71"/>
      <c r="B13" s="66" t="s">
        <v>172</v>
      </c>
      <c r="C13" s="55" t="s">
        <v>180</v>
      </c>
      <c r="D13" s="55" t="s">
        <v>181</v>
      </c>
      <c r="E13" s="55" t="s">
        <v>116</v>
      </c>
      <c r="F13" s="55" t="s">
        <v>377</v>
      </c>
      <c r="G13" s="55" t="s">
        <v>95</v>
      </c>
      <c r="H13" s="55" t="s">
        <v>183</v>
      </c>
      <c r="I13" s="56">
        <v>12.5</v>
      </c>
      <c r="J13" s="56">
        <v>12.5</v>
      </c>
      <c r="K13" s="66" t="s">
        <v>177</v>
      </c>
    </row>
    <row r="14" s="53" customFormat="1" ht="30" customHeight="1" spans="1:11">
      <c r="A14" s="71"/>
      <c r="B14" s="66" t="s">
        <v>172</v>
      </c>
      <c r="C14" s="55" t="s">
        <v>184</v>
      </c>
      <c r="D14" s="55" t="s">
        <v>378</v>
      </c>
      <c r="E14" s="55" t="s">
        <v>116</v>
      </c>
      <c r="F14" s="55" t="s">
        <v>379</v>
      </c>
      <c r="G14" s="55" t="s">
        <v>380</v>
      </c>
      <c r="H14" s="56">
        <v>7</v>
      </c>
      <c r="I14" s="56">
        <v>12.5</v>
      </c>
      <c r="J14" s="56">
        <v>12.5</v>
      </c>
      <c r="K14" s="66" t="s">
        <v>177</v>
      </c>
    </row>
    <row r="15" s="53" customFormat="1" ht="30" customHeight="1" spans="1:11">
      <c r="A15" s="71"/>
      <c r="B15" s="66" t="s">
        <v>188</v>
      </c>
      <c r="C15" s="55" t="s">
        <v>140</v>
      </c>
      <c r="D15" s="55" t="s">
        <v>351</v>
      </c>
      <c r="E15" s="55" t="s">
        <v>57</v>
      </c>
      <c r="F15" s="55" t="s">
        <v>142</v>
      </c>
      <c r="G15" s="55" t="s">
        <v>95</v>
      </c>
      <c r="H15" s="55" t="s">
        <v>142</v>
      </c>
      <c r="I15" s="56">
        <v>6</v>
      </c>
      <c r="J15" s="56">
        <v>6</v>
      </c>
      <c r="K15" s="66" t="s">
        <v>177</v>
      </c>
    </row>
    <row r="16" s="53" customFormat="1" ht="30" customHeight="1" spans="1:11">
      <c r="A16" s="71"/>
      <c r="B16" s="66" t="s">
        <v>188</v>
      </c>
      <c r="C16" s="55" t="s">
        <v>192</v>
      </c>
      <c r="D16" s="55" t="s">
        <v>381</v>
      </c>
      <c r="E16" s="55" t="s">
        <v>57</v>
      </c>
      <c r="F16" s="55" t="s">
        <v>142</v>
      </c>
      <c r="G16" s="55" t="s">
        <v>95</v>
      </c>
      <c r="H16" s="55" t="s">
        <v>142</v>
      </c>
      <c r="I16" s="56">
        <v>6</v>
      </c>
      <c r="J16" s="56">
        <v>6</v>
      </c>
      <c r="K16" s="66" t="s">
        <v>177</v>
      </c>
    </row>
    <row r="17" s="53" customFormat="1" ht="30" customHeight="1" spans="1:11">
      <c r="A17" s="71"/>
      <c r="B17" s="66" t="s">
        <v>188</v>
      </c>
      <c r="C17" s="55" t="s">
        <v>192</v>
      </c>
      <c r="D17" s="55" t="s">
        <v>193</v>
      </c>
      <c r="E17" s="55" t="s">
        <v>57</v>
      </c>
      <c r="F17" s="55" t="s">
        <v>194</v>
      </c>
      <c r="G17" s="55" t="s">
        <v>95</v>
      </c>
      <c r="H17" s="55" t="s">
        <v>195</v>
      </c>
      <c r="I17" s="56">
        <v>6</v>
      </c>
      <c r="J17" s="56">
        <v>6</v>
      </c>
      <c r="K17" s="66" t="s">
        <v>177</v>
      </c>
    </row>
    <row r="18" s="53" customFormat="1" ht="30" customHeight="1" spans="1:11">
      <c r="A18" s="71"/>
      <c r="B18" s="66" t="s">
        <v>188</v>
      </c>
      <c r="C18" s="55" t="s">
        <v>192</v>
      </c>
      <c r="D18" s="55" t="s">
        <v>196</v>
      </c>
      <c r="E18" s="55" t="s">
        <v>57</v>
      </c>
      <c r="F18" s="55" t="s">
        <v>197</v>
      </c>
      <c r="G18" s="55" t="s">
        <v>95</v>
      </c>
      <c r="H18" s="55" t="s">
        <v>197</v>
      </c>
      <c r="I18" s="56">
        <v>6</v>
      </c>
      <c r="J18" s="56">
        <v>6</v>
      </c>
      <c r="K18" s="66" t="s">
        <v>177</v>
      </c>
    </row>
    <row r="19" s="53" customFormat="1" ht="30" customHeight="1" spans="1:11">
      <c r="A19" s="71"/>
      <c r="B19" s="66" t="s">
        <v>188</v>
      </c>
      <c r="C19" s="55" t="s">
        <v>192</v>
      </c>
      <c r="D19" s="55" t="s">
        <v>198</v>
      </c>
      <c r="E19" s="55" t="s">
        <v>57</v>
      </c>
      <c r="F19" s="55" t="s">
        <v>100</v>
      </c>
      <c r="G19" s="55" t="s">
        <v>95</v>
      </c>
      <c r="H19" s="55" t="s">
        <v>100</v>
      </c>
      <c r="I19" s="56">
        <v>6</v>
      </c>
      <c r="J19" s="56">
        <v>6</v>
      </c>
      <c r="K19" s="66" t="s">
        <v>177</v>
      </c>
    </row>
    <row r="20" s="53" customFormat="1" ht="30" customHeight="1" spans="1:11">
      <c r="A20" s="71"/>
      <c r="B20" s="72" t="s">
        <v>201</v>
      </c>
      <c r="C20" s="69" t="s">
        <v>202</v>
      </c>
      <c r="D20" s="69" t="s">
        <v>382</v>
      </c>
      <c r="E20" s="69" t="s">
        <v>93</v>
      </c>
      <c r="F20" s="69" t="s">
        <v>383</v>
      </c>
      <c r="G20" s="69" t="s">
        <v>90</v>
      </c>
      <c r="H20" s="73">
        <v>95</v>
      </c>
      <c r="I20" s="73">
        <v>10</v>
      </c>
      <c r="J20" s="73">
        <v>10</v>
      </c>
      <c r="K20" s="72" t="s">
        <v>177</v>
      </c>
    </row>
    <row r="21" s="53" customFormat="1" ht="32" customHeight="1" spans="1:11">
      <c r="A21" s="74"/>
      <c r="B21" s="74" t="s">
        <v>206</v>
      </c>
      <c r="C21" s="74"/>
      <c r="D21" s="74"/>
      <c r="E21" s="74"/>
      <c r="F21" s="74"/>
      <c r="G21" s="74"/>
      <c r="H21" s="74"/>
      <c r="I21" s="56">
        <f>SUM(I11:I20)+I5</f>
        <v>100</v>
      </c>
      <c r="J21" s="56">
        <f>SUM(J11:J20)+K5</f>
        <v>100</v>
      </c>
      <c r="K21" s="56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G8" sqref="G8:K8"/>
    </sheetView>
  </sheetViews>
  <sheetFormatPr defaultColWidth="9" defaultRowHeight="13.5"/>
  <cols>
    <col min="3" max="3" width="19.25" customWidth="1"/>
    <col min="4" max="4" width="16.375" customWidth="1"/>
    <col min="6" max="6" width="13.5" customWidth="1"/>
    <col min="11" max="11" width="14.375" customWidth="1"/>
  </cols>
  <sheetData>
    <row r="1" s="1" customFormat="1" ht="57" customHeight="1" spans="1:16">
      <c r="A1" s="3" t="s">
        <v>384</v>
      </c>
      <c r="B1" s="3"/>
      <c r="C1" s="3"/>
      <c r="D1" s="3"/>
      <c r="E1" s="3"/>
      <c r="F1" s="3"/>
      <c r="G1" s="3"/>
      <c r="H1" s="3"/>
      <c r="I1" s="3"/>
      <c r="J1" s="3"/>
      <c r="K1" s="3"/>
      <c r="L1" s="21" t="s">
        <v>57</v>
      </c>
      <c r="M1" s="21" t="s">
        <v>57</v>
      </c>
      <c r="N1" s="21" t="s">
        <v>57</v>
      </c>
      <c r="O1" s="21" t="s">
        <v>57</v>
      </c>
      <c r="P1" s="21" t="s">
        <v>57</v>
      </c>
    </row>
    <row r="2" s="2" customFormat="1" ht="22.7" customHeight="1" spans="1:11">
      <c r="A2" s="4" t="s">
        <v>2</v>
      </c>
      <c r="B2" s="4"/>
      <c r="C2" s="5" t="s">
        <v>19</v>
      </c>
      <c r="D2" s="5"/>
      <c r="E2" s="5"/>
      <c r="F2" s="5"/>
      <c r="G2" s="5"/>
      <c r="H2" s="5"/>
      <c r="I2" s="5"/>
      <c r="J2" s="5"/>
      <c r="K2" s="5"/>
    </row>
    <row r="3" s="2" customFormat="1" ht="22.7" customHeight="1" spans="1:11">
      <c r="A3" s="4" t="s">
        <v>156</v>
      </c>
      <c r="B3" s="4"/>
      <c r="C3" s="5" t="s">
        <v>157</v>
      </c>
      <c r="D3" s="5"/>
      <c r="E3" s="5"/>
      <c r="F3" s="5"/>
      <c r="G3" s="6" t="s">
        <v>158</v>
      </c>
      <c r="H3" s="7"/>
      <c r="I3" s="5" t="s">
        <v>157</v>
      </c>
      <c r="J3" s="5"/>
      <c r="K3" s="5"/>
    </row>
    <row r="4" s="2" customFormat="1" ht="22.7" customHeight="1" spans="1:11">
      <c r="A4" s="8" t="s">
        <v>159</v>
      </c>
      <c r="B4" s="9"/>
      <c r="C4" s="10" t="s">
        <v>57</v>
      </c>
      <c r="D4" s="4" t="s">
        <v>58</v>
      </c>
      <c r="E4" s="11" t="s">
        <v>160</v>
      </c>
      <c r="F4" s="10"/>
      <c r="G4" s="11" t="s">
        <v>5</v>
      </c>
      <c r="H4" s="10"/>
      <c r="I4" s="4" t="s">
        <v>62</v>
      </c>
      <c r="J4" s="4" t="s">
        <v>161</v>
      </c>
      <c r="K4" s="4" t="s">
        <v>63</v>
      </c>
    </row>
    <row r="5" s="2" customFormat="1" ht="22.7" customHeight="1" spans="1:11">
      <c r="A5" s="12"/>
      <c r="B5" s="13"/>
      <c r="C5" s="14" t="s">
        <v>164</v>
      </c>
      <c r="D5" s="4" t="s">
        <v>385</v>
      </c>
      <c r="E5" s="11" t="s">
        <v>385</v>
      </c>
      <c r="F5" s="11"/>
      <c r="G5" s="11" t="s">
        <v>385</v>
      </c>
      <c r="H5" s="11"/>
      <c r="I5" s="4" t="s">
        <v>277</v>
      </c>
      <c r="J5" s="4" t="s">
        <v>360</v>
      </c>
      <c r="K5" s="4" t="s">
        <v>277</v>
      </c>
    </row>
    <row r="6" s="2" customFormat="1" ht="22.7" customHeight="1" spans="1:11">
      <c r="A6" s="12"/>
      <c r="B6" s="13"/>
      <c r="C6" s="14" t="s">
        <v>165</v>
      </c>
      <c r="D6" s="4" t="s">
        <v>385</v>
      </c>
      <c r="E6" s="11" t="s">
        <v>385</v>
      </c>
      <c r="F6" s="11"/>
      <c r="G6" s="11" t="s">
        <v>385</v>
      </c>
      <c r="H6" s="11"/>
      <c r="I6" s="4" t="s">
        <v>57</v>
      </c>
      <c r="J6" s="4" t="s">
        <v>57</v>
      </c>
      <c r="K6" s="4" t="s">
        <v>57</v>
      </c>
    </row>
    <row r="7" s="2" customFormat="1" ht="22.7" customHeight="1" spans="1:11">
      <c r="A7" s="4" t="s">
        <v>166</v>
      </c>
      <c r="B7" s="4" t="s">
        <v>167</v>
      </c>
      <c r="C7" s="4"/>
      <c r="D7" s="4"/>
      <c r="E7" s="4"/>
      <c r="F7" s="4"/>
      <c r="G7" s="11" t="s">
        <v>168</v>
      </c>
      <c r="H7" s="15"/>
      <c r="I7" s="15"/>
      <c r="J7" s="15"/>
      <c r="K7" s="10"/>
    </row>
    <row r="8" s="2" customFormat="1" ht="112" customHeight="1" spans="1:11">
      <c r="A8" s="4"/>
      <c r="B8" s="16" t="s">
        <v>386</v>
      </c>
      <c r="C8" s="16"/>
      <c r="D8" s="16"/>
      <c r="E8" s="16"/>
      <c r="F8" s="16"/>
      <c r="G8" s="17" t="s">
        <v>74</v>
      </c>
      <c r="H8" s="18"/>
      <c r="I8" s="18"/>
      <c r="J8" s="18"/>
      <c r="K8" s="14"/>
    </row>
    <row r="9" s="2" customFormat="1" ht="22.7" customHeight="1" spans="1:11">
      <c r="A9" s="11" t="s">
        <v>170</v>
      </c>
      <c r="B9" s="15"/>
      <c r="C9" s="15"/>
      <c r="D9" s="15"/>
      <c r="E9" s="15"/>
      <c r="F9" s="15"/>
      <c r="G9" s="15"/>
      <c r="H9" s="15"/>
      <c r="I9" s="15"/>
      <c r="J9" s="15"/>
      <c r="K9" s="10"/>
    </row>
    <row r="10" s="2" customFormat="1" ht="22.7" customHeight="1" spans="1:11">
      <c r="A10" s="50" t="s">
        <v>171</v>
      </c>
      <c r="B10" s="4" t="s">
        <v>77</v>
      </c>
      <c r="C10" s="4" t="s">
        <v>78</v>
      </c>
      <c r="D10" s="4" t="s">
        <v>79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62</v>
      </c>
      <c r="J10" s="4" t="s">
        <v>63</v>
      </c>
      <c r="K10" s="4" t="s">
        <v>84</v>
      </c>
    </row>
    <row r="11" s="2" customFormat="1" ht="22.7" customHeight="1" spans="1:11">
      <c r="A11" s="51"/>
      <c r="B11" s="16" t="s">
        <v>172</v>
      </c>
      <c r="C11" s="4" t="s">
        <v>173</v>
      </c>
      <c r="D11" s="4" t="s">
        <v>174</v>
      </c>
      <c r="E11" s="4" t="s">
        <v>93</v>
      </c>
      <c r="F11" s="4" t="s">
        <v>175</v>
      </c>
      <c r="G11" s="4" t="s">
        <v>176</v>
      </c>
      <c r="H11" s="4" t="s">
        <v>175</v>
      </c>
      <c r="I11" s="4" t="s">
        <v>387</v>
      </c>
      <c r="J11" s="4" t="s">
        <v>387</v>
      </c>
      <c r="K11" s="16" t="s">
        <v>177</v>
      </c>
    </row>
    <row r="12" s="2" customFormat="1" ht="22.7" customHeight="1" spans="1:11">
      <c r="A12" s="51"/>
      <c r="B12" s="16" t="s">
        <v>172</v>
      </c>
      <c r="C12" s="4" t="s">
        <v>178</v>
      </c>
      <c r="D12" s="4" t="s">
        <v>179</v>
      </c>
      <c r="E12" s="4" t="s">
        <v>57</v>
      </c>
      <c r="F12" s="4" t="s">
        <v>103</v>
      </c>
      <c r="G12" s="4" t="s">
        <v>95</v>
      </c>
      <c r="H12" s="4" t="s">
        <v>103</v>
      </c>
      <c r="I12" s="4" t="s">
        <v>387</v>
      </c>
      <c r="J12" s="4" t="s">
        <v>387</v>
      </c>
      <c r="K12" s="16" t="s">
        <v>177</v>
      </c>
    </row>
    <row r="13" s="2" customFormat="1" ht="22.7" customHeight="1" spans="1:11">
      <c r="A13" s="51"/>
      <c r="B13" s="16" t="s">
        <v>172</v>
      </c>
      <c r="C13" s="4" t="s">
        <v>180</v>
      </c>
      <c r="D13" s="4" t="s">
        <v>181</v>
      </c>
      <c r="E13" s="4" t="s">
        <v>116</v>
      </c>
      <c r="F13" s="4" t="s">
        <v>182</v>
      </c>
      <c r="G13" s="4" t="s">
        <v>95</v>
      </c>
      <c r="H13" s="4" t="s">
        <v>183</v>
      </c>
      <c r="I13" s="4" t="s">
        <v>387</v>
      </c>
      <c r="J13" s="4" t="s">
        <v>387</v>
      </c>
      <c r="K13" s="16" t="s">
        <v>177</v>
      </c>
    </row>
    <row r="14" s="2" customFormat="1" ht="22.7" customHeight="1" spans="1:11">
      <c r="A14" s="51"/>
      <c r="B14" s="16" t="s">
        <v>172</v>
      </c>
      <c r="C14" s="4" t="s">
        <v>184</v>
      </c>
      <c r="D14" s="4" t="s">
        <v>185</v>
      </c>
      <c r="E14" s="4" t="s">
        <v>116</v>
      </c>
      <c r="F14" s="4" t="s">
        <v>388</v>
      </c>
      <c r="G14" s="4" t="s">
        <v>187</v>
      </c>
      <c r="H14" s="4" t="s">
        <v>183</v>
      </c>
      <c r="I14" s="4" t="s">
        <v>387</v>
      </c>
      <c r="J14" s="4" t="s">
        <v>387</v>
      </c>
      <c r="K14" s="16" t="s">
        <v>177</v>
      </c>
    </row>
    <row r="15" s="2" customFormat="1" ht="22.7" customHeight="1" spans="1:11">
      <c r="A15" s="51"/>
      <c r="B15" s="16" t="s">
        <v>188</v>
      </c>
      <c r="C15" s="4" t="s">
        <v>189</v>
      </c>
      <c r="D15" s="4" t="s">
        <v>190</v>
      </c>
      <c r="E15" s="4" t="s">
        <v>57</v>
      </c>
      <c r="F15" s="4" t="s">
        <v>142</v>
      </c>
      <c r="G15" s="4" t="s">
        <v>95</v>
      </c>
      <c r="H15" s="4" t="s">
        <v>142</v>
      </c>
      <c r="I15" s="4" t="s">
        <v>385</v>
      </c>
      <c r="J15" s="4" t="s">
        <v>385</v>
      </c>
      <c r="K15" s="16" t="s">
        <v>177</v>
      </c>
    </row>
    <row r="16" s="2" customFormat="1" ht="22.7" customHeight="1" spans="1:11">
      <c r="A16" s="51"/>
      <c r="B16" s="16" t="s">
        <v>188</v>
      </c>
      <c r="C16" s="4" t="s">
        <v>140</v>
      </c>
      <c r="D16" s="4" t="s">
        <v>191</v>
      </c>
      <c r="E16" s="4" t="s">
        <v>57</v>
      </c>
      <c r="F16" s="4" t="s">
        <v>142</v>
      </c>
      <c r="G16" s="4" t="s">
        <v>95</v>
      </c>
      <c r="H16" s="4" t="s">
        <v>142</v>
      </c>
      <c r="I16" s="4" t="s">
        <v>385</v>
      </c>
      <c r="J16" s="4" t="s">
        <v>385</v>
      </c>
      <c r="K16" s="16" t="s">
        <v>177</v>
      </c>
    </row>
    <row r="17" s="2" customFormat="1" ht="22.7" customHeight="1" spans="1:11">
      <c r="A17" s="51"/>
      <c r="B17" s="16" t="s">
        <v>188</v>
      </c>
      <c r="C17" s="4" t="s">
        <v>192</v>
      </c>
      <c r="D17" s="4" t="s">
        <v>193</v>
      </c>
      <c r="E17" s="4" t="s">
        <v>57</v>
      </c>
      <c r="F17" s="4" t="s">
        <v>194</v>
      </c>
      <c r="G17" s="4" t="s">
        <v>95</v>
      </c>
      <c r="H17" s="4" t="s">
        <v>195</v>
      </c>
      <c r="I17" s="4" t="s">
        <v>385</v>
      </c>
      <c r="J17" s="4" t="s">
        <v>385</v>
      </c>
      <c r="K17" s="16" t="s">
        <v>177</v>
      </c>
    </row>
    <row r="18" s="2" customFormat="1" ht="22.7" customHeight="1" spans="1:11">
      <c r="A18" s="51"/>
      <c r="B18" s="16" t="s">
        <v>188</v>
      </c>
      <c r="C18" s="4" t="s">
        <v>192</v>
      </c>
      <c r="D18" s="4" t="s">
        <v>196</v>
      </c>
      <c r="E18" s="4" t="s">
        <v>57</v>
      </c>
      <c r="F18" s="4" t="s">
        <v>197</v>
      </c>
      <c r="G18" s="4" t="s">
        <v>95</v>
      </c>
      <c r="H18" s="4" t="s">
        <v>197</v>
      </c>
      <c r="I18" s="4" t="s">
        <v>385</v>
      </c>
      <c r="J18" s="4" t="s">
        <v>385</v>
      </c>
      <c r="K18" s="16" t="s">
        <v>177</v>
      </c>
    </row>
    <row r="19" s="2" customFormat="1" ht="22.7" customHeight="1" spans="1:11">
      <c r="A19" s="51"/>
      <c r="B19" s="16" t="s">
        <v>188</v>
      </c>
      <c r="C19" s="4" t="s">
        <v>192</v>
      </c>
      <c r="D19" s="4" t="s">
        <v>198</v>
      </c>
      <c r="E19" s="4" t="s">
        <v>57</v>
      </c>
      <c r="F19" s="4" t="s">
        <v>199</v>
      </c>
      <c r="G19" s="4" t="s">
        <v>95</v>
      </c>
      <c r="H19" s="4" t="s">
        <v>199</v>
      </c>
      <c r="I19" s="4" t="s">
        <v>385</v>
      </c>
      <c r="J19" s="4" t="s">
        <v>385</v>
      </c>
      <c r="K19" s="16" t="s">
        <v>177</v>
      </c>
    </row>
    <row r="20" s="2" customFormat="1" ht="22.7" customHeight="1" spans="1:11">
      <c r="A20" s="51"/>
      <c r="B20" s="16" t="s">
        <v>188</v>
      </c>
      <c r="C20" s="4" t="s">
        <v>192</v>
      </c>
      <c r="D20" s="4" t="s">
        <v>200</v>
      </c>
      <c r="E20" s="4" t="s">
        <v>57</v>
      </c>
      <c r="F20" s="4" t="s">
        <v>142</v>
      </c>
      <c r="G20" s="4" t="s">
        <v>95</v>
      </c>
      <c r="H20" s="4" t="s">
        <v>142</v>
      </c>
      <c r="I20" s="4" t="s">
        <v>385</v>
      </c>
      <c r="J20" s="4" t="s">
        <v>385</v>
      </c>
      <c r="K20" s="16" t="s">
        <v>177</v>
      </c>
    </row>
    <row r="21" s="2" customFormat="1" ht="22.7" customHeight="1" spans="1:11">
      <c r="A21" s="52"/>
      <c r="B21" s="16" t="s">
        <v>201</v>
      </c>
      <c r="C21" s="4" t="s">
        <v>202</v>
      </c>
      <c r="D21" s="4" t="s">
        <v>203</v>
      </c>
      <c r="E21" s="4" t="s">
        <v>93</v>
      </c>
      <c r="F21" s="4" t="s">
        <v>204</v>
      </c>
      <c r="G21" s="4" t="s">
        <v>90</v>
      </c>
      <c r="H21" s="4" t="s">
        <v>138</v>
      </c>
      <c r="I21" s="4" t="s">
        <v>389</v>
      </c>
      <c r="J21" s="4" t="s">
        <v>389</v>
      </c>
      <c r="K21" s="16" t="s">
        <v>177</v>
      </c>
    </row>
    <row r="22" s="2" customFormat="1" ht="22.7" customHeight="1" spans="1:11">
      <c r="A22" s="20" t="s">
        <v>390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154</v>
      </c>
      <c r="J22" s="20" t="s">
        <v>154</v>
      </c>
      <c r="K22" s="20" t="s">
        <v>57</v>
      </c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21"/>
    <mergeCell ref="A4:B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zoomScale="70" zoomScaleNormal="70" topLeftCell="A8" workbookViewId="0">
      <selection activeCell="G7" sqref="G7:K7"/>
    </sheetView>
  </sheetViews>
  <sheetFormatPr defaultColWidth="9" defaultRowHeight="14.4" customHeight="1"/>
  <cols>
    <col min="1" max="4" width="16.725" style="23" customWidth="1"/>
    <col min="5" max="5" width="9.90833333333333" style="23" customWidth="1"/>
    <col min="6" max="6" width="19.4583333333333" style="23" customWidth="1"/>
    <col min="7" max="7" width="9.725" style="23" customWidth="1"/>
    <col min="8" max="11" width="16.725" style="23" customWidth="1"/>
    <col min="12" max="255" width="9" customWidth="1"/>
  </cols>
  <sheetData>
    <row r="1" ht="54.75" customHeight="1" spans="1:14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7" t="s">
        <v>57</v>
      </c>
      <c r="M1" s="47" t="s">
        <v>57</v>
      </c>
      <c r="N1" s="47" t="s">
        <v>57</v>
      </c>
    </row>
    <row r="2" s="22" customFormat="1" ht="22.75" customHeight="1" spans="1:11">
      <c r="A2" s="25" t="s">
        <v>2</v>
      </c>
      <c r="B2" s="25"/>
      <c r="C2" s="26" t="s">
        <v>30</v>
      </c>
      <c r="D2" s="26"/>
      <c r="E2" s="26"/>
      <c r="F2" s="26"/>
      <c r="G2" s="26"/>
      <c r="H2" s="26"/>
      <c r="I2" s="26"/>
      <c r="J2" s="26"/>
      <c r="K2" s="26"/>
    </row>
    <row r="3" s="22" customFormat="1" ht="22.75" customHeight="1" spans="1:11">
      <c r="A3" s="25" t="s">
        <v>156</v>
      </c>
      <c r="B3" s="25"/>
      <c r="C3" s="26" t="s">
        <v>157</v>
      </c>
      <c r="D3" s="26"/>
      <c r="E3" s="26"/>
      <c r="F3" s="26"/>
      <c r="G3" s="27" t="s">
        <v>158</v>
      </c>
      <c r="H3" s="28"/>
      <c r="I3" s="26" t="s">
        <v>157</v>
      </c>
      <c r="J3" s="26"/>
      <c r="K3" s="26"/>
    </row>
    <row r="4" s="22" customFormat="1" ht="22.75" customHeight="1" spans="1:11">
      <c r="A4" s="29" t="s">
        <v>159</v>
      </c>
      <c r="B4" s="30"/>
      <c r="C4" s="31" t="s">
        <v>57</v>
      </c>
      <c r="D4" s="25" t="s">
        <v>58</v>
      </c>
      <c r="E4" s="32" t="s">
        <v>160</v>
      </c>
      <c r="F4" s="31"/>
      <c r="G4" s="32" t="s">
        <v>5</v>
      </c>
      <c r="H4" s="31"/>
      <c r="I4" s="25" t="s">
        <v>62</v>
      </c>
      <c r="J4" s="25" t="s">
        <v>161</v>
      </c>
      <c r="K4" s="25" t="s">
        <v>63</v>
      </c>
    </row>
    <row r="5" s="22" customFormat="1" ht="22.75" customHeight="1" spans="1:11">
      <c r="A5" s="33"/>
      <c r="B5" s="34"/>
      <c r="C5" s="35" t="s">
        <v>164</v>
      </c>
      <c r="D5" s="26">
        <v>3.1</v>
      </c>
      <c r="E5" s="27">
        <v>3.1</v>
      </c>
      <c r="F5" s="32"/>
      <c r="G5" s="27">
        <v>3.1</v>
      </c>
      <c r="H5" s="32"/>
      <c r="I5" s="26">
        <v>10</v>
      </c>
      <c r="J5" s="48">
        <v>1</v>
      </c>
      <c r="K5" s="26">
        <v>10</v>
      </c>
    </row>
    <row r="6" s="22" customFormat="1" ht="22.75" customHeight="1" spans="1:11">
      <c r="A6" s="33"/>
      <c r="B6" s="34"/>
      <c r="C6" s="35" t="s">
        <v>165</v>
      </c>
      <c r="D6" s="26">
        <v>3.1</v>
      </c>
      <c r="E6" s="27">
        <v>3.1</v>
      </c>
      <c r="F6" s="32"/>
      <c r="G6" s="27">
        <v>3.1</v>
      </c>
      <c r="H6" s="32"/>
      <c r="I6" s="25" t="s">
        <v>57</v>
      </c>
      <c r="J6" s="25" t="s">
        <v>57</v>
      </c>
      <c r="K6" s="25" t="s">
        <v>57</v>
      </c>
    </row>
    <row r="7" s="22" customFormat="1" ht="22.75" customHeight="1" spans="1:11">
      <c r="A7" s="25" t="s">
        <v>166</v>
      </c>
      <c r="B7" s="25" t="s">
        <v>167</v>
      </c>
      <c r="C7" s="25"/>
      <c r="D7" s="25"/>
      <c r="E7" s="25"/>
      <c r="F7" s="25"/>
      <c r="G7" s="32" t="s">
        <v>168</v>
      </c>
      <c r="H7" s="36"/>
      <c r="I7" s="36"/>
      <c r="J7" s="36"/>
      <c r="K7" s="31"/>
    </row>
    <row r="8" s="22" customFormat="1" ht="228" customHeight="1" spans="1:11">
      <c r="A8" s="25"/>
      <c r="B8" s="37" t="s">
        <v>391</v>
      </c>
      <c r="C8" s="37"/>
      <c r="D8" s="37"/>
      <c r="E8" s="37"/>
      <c r="F8" s="37"/>
      <c r="G8" s="38" t="s">
        <v>74</v>
      </c>
      <c r="H8" s="39"/>
      <c r="I8" s="39"/>
      <c r="J8" s="39"/>
      <c r="K8" s="35"/>
    </row>
    <row r="9" s="22" customFormat="1" ht="22.75" customHeight="1" spans="1:11">
      <c r="A9" s="32" t="s">
        <v>170</v>
      </c>
      <c r="B9" s="36"/>
      <c r="C9" s="36"/>
      <c r="D9" s="36"/>
      <c r="E9" s="36"/>
      <c r="F9" s="36"/>
      <c r="G9" s="36"/>
      <c r="H9" s="36"/>
      <c r="I9" s="36"/>
      <c r="J9" s="36"/>
      <c r="K9" s="31"/>
    </row>
    <row r="10" s="22" customFormat="1" ht="22.75" customHeight="1" spans="1:11">
      <c r="A10" s="40" t="s">
        <v>171</v>
      </c>
      <c r="B10" s="25" t="s">
        <v>77</v>
      </c>
      <c r="C10" s="25" t="s">
        <v>78</v>
      </c>
      <c r="D10" s="25" t="s">
        <v>79</v>
      </c>
      <c r="E10" s="25" t="s">
        <v>80</v>
      </c>
      <c r="F10" s="25" t="s">
        <v>81</v>
      </c>
      <c r="G10" s="25" t="s">
        <v>82</v>
      </c>
      <c r="H10" s="25" t="s">
        <v>83</v>
      </c>
      <c r="I10" s="25" t="s">
        <v>62</v>
      </c>
      <c r="J10" s="25" t="s">
        <v>63</v>
      </c>
      <c r="K10" s="25" t="s">
        <v>84</v>
      </c>
    </row>
    <row r="11" s="22" customFormat="1" ht="22.75" customHeight="1" spans="1:11">
      <c r="A11" s="41"/>
      <c r="B11" s="42" t="s">
        <v>172</v>
      </c>
      <c r="C11" s="25" t="s">
        <v>173</v>
      </c>
      <c r="D11" s="25" t="s">
        <v>392</v>
      </c>
      <c r="E11" s="25" t="s">
        <v>116</v>
      </c>
      <c r="F11" s="25" t="s">
        <v>393</v>
      </c>
      <c r="G11" s="25" t="s">
        <v>394</v>
      </c>
      <c r="H11" s="25" t="s">
        <v>393</v>
      </c>
      <c r="I11" s="26">
        <v>10</v>
      </c>
      <c r="J11" s="26">
        <v>10</v>
      </c>
      <c r="K11" s="42" t="s">
        <v>177</v>
      </c>
    </row>
    <row r="12" s="22" customFormat="1" ht="22.75" customHeight="1" spans="1:11">
      <c r="A12" s="43"/>
      <c r="B12" s="42" t="s">
        <v>172</v>
      </c>
      <c r="C12" s="25" t="s">
        <v>178</v>
      </c>
      <c r="D12" s="25" t="s">
        <v>395</v>
      </c>
      <c r="E12" s="25" t="s">
        <v>93</v>
      </c>
      <c r="F12" s="25" t="s">
        <v>89</v>
      </c>
      <c r="G12" s="25" t="s">
        <v>90</v>
      </c>
      <c r="H12" s="25" t="s">
        <v>89</v>
      </c>
      <c r="I12" s="26">
        <v>10</v>
      </c>
      <c r="J12" s="26">
        <v>10</v>
      </c>
      <c r="K12" s="42" t="s">
        <v>177</v>
      </c>
    </row>
    <row r="13" s="22" customFormat="1" ht="41.5" customHeight="1" spans="1:11">
      <c r="A13" s="44"/>
      <c r="B13" s="42" t="s">
        <v>172</v>
      </c>
      <c r="C13" s="25" t="s">
        <v>178</v>
      </c>
      <c r="D13" s="25" t="s">
        <v>396</v>
      </c>
      <c r="E13" s="25" t="s">
        <v>116</v>
      </c>
      <c r="F13" s="25" t="s">
        <v>388</v>
      </c>
      <c r="G13" s="25" t="s">
        <v>294</v>
      </c>
      <c r="H13" s="25" t="s">
        <v>388</v>
      </c>
      <c r="I13" s="26">
        <v>10</v>
      </c>
      <c r="J13" s="26">
        <v>10</v>
      </c>
      <c r="K13" s="42" t="s">
        <v>177</v>
      </c>
    </row>
    <row r="14" s="22" customFormat="1" ht="22.75" customHeight="1" spans="1:11">
      <c r="A14" s="44"/>
      <c r="B14" s="42" t="s">
        <v>172</v>
      </c>
      <c r="C14" s="25" t="s">
        <v>180</v>
      </c>
      <c r="D14" s="25" t="s">
        <v>397</v>
      </c>
      <c r="E14" s="25" t="s">
        <v>116</v>
      </c>
      <c r="F14" s="25" t="s">
        <v>175</v>
      </c>
      <c r="G14" s="25" t="s">
        <v>398</v>
      </c>
      <c r="H14" s="25" t="s">
        <v>175</v>
      </c>
      <c r="I14" s="26">
        <v>10</v>
      </c>
      <c r="J14" s="26">
        <v>10</v>
      </c>
      <c r="K14" s="42" t="s">
        <v>177</v>
      </c>
    </row>
    <row r="15" s="22" customFormat="1" ht="22.75" customHeight="1" spans="1:11">
      <c r="A15" s="44"/>
      <c r="B15" s="42" t="s">
        <v>172</v>
      </c>
      <c r="C15" s="25" t="s">
        <v>184</v>
      </c>
      <c r="D15" s="25" t="s">
        <v>399</v>
      </c>
      <c r="E15" s="25" t="s">
        <v>116</v>
      </c>
      <c r="F15" s="25" t="s">
        <v>400</v>
      </c>
      <c r="G15" s="25" t="s">
        <v>401</v>
      </c>
      <c r="H15" s="25" t="s">
        <v>400</v>
      </c>
      <c r="I15" s="26">
        <v>10</v>
      </c>
      <c r="J15" s="26">
        <v>10</v>
      </c>
      <c r="K15" s="42" t="s">
        <v>177</v>
      </c>
    </row>
    <row r="16" s="22" customFormat="1" ht="56.5" customHeight="1" spans="1:11">
      <c r="A16" s="44"/>
      <c r="B16" s="42" t="s">
        <v>188</v>
      </c>
      <c r="C16" s="25" t="s">
        <v>140</v>
      </c>
      <c r="D16" s="25" t="s">
        <v>402</v>
      </c>
      <c r="E16" s="25" t="s">
        <v>57</v>
      </c>
      <c r="F16" s="25" t="s">
        <v>223</v>
      </c>
      <c r="G16" s="25" t="s">
        <v>95</v>
      </c>
      <c r="H16" s="25" t="s">
        <v>223</v>
      </c>
      <c r="I16" s="26">
        <v>7.5</v>
      </c>
      <c r="J16" s="26">
        <v>7.5</v>
      </c>
      <c r="K16" s="42" t="s">
        <v>177</v>
      </c>
    </row>
    <row r="17" s="22" customFormat="1" ht="22.75" customHeight="1" spans="1:11">
      <c r="A17" s="44"/>
      <c r="B17" s="42" t="s">
        <v>188</v>
      </c>
      <c r="C17" s="25" t="s">
        <v>140</v>
      </c>
      <c r="D17" s="25" t="s">
        <v>403</v>
      </c>
      <c r="E17" s="25" t="s">
        <v>57</v>
      </c>
      <c r="F17" s="25" t="s">
        <v>223</v>
      </c>
      <c r="G17" s="25" t="s">
        <v>57</v>
      </c>
      <c r="H17" s="25" t="s">
        <v>223</v>
      </c>
      <c r="I17" s="26">
        <v>7.5</v>
      </c>
      <c r="J17" s="26">
        <v>7.5</v>
      </c>
      <c r="K17" s="42" t="s">
        <v>177</v>
      </c>
    </row>
    <row r="18" s="22" customFormat="1" ht="22.75" customHeight="1" spans="1:11">
      <c r="A18" s="44"/>
      <c r="B18" s="42" t="s">
        <v>188</v>
      </c>
      <c r="C18" s="25" t="s">
        <v>404</v>
      </c>
      <c r="D18" s="25" t="s">
        <v>405</v>
      </c>
      <c r="E18" s="25" t="s">
        <v>57</v>
      </c>
      <c r="F18" s="25" t="s">
        <v>406</v>
      </c>
      <c r="G18" s="25" t="s">
        <v>95</v>
      </c>
      <c r="H18" s="25" t="s">
        <v>406</v>
      </c>
      <c r="I18" s="26">
        <v>7.5</v>
      </c>
      <c r="J18" s="26">
        <v>7.5</v>
      </c>
      <c r="K18" s="42" t="s">
        <v>177</v>
      </c>
    </row>
    <row r="19" s="22" customFormat="1" ht="22.75" customHeight="1" spans="1:11">
      <c r="A19" s="44"/>
      <c r="B19" s="45" t="s">
        <v>188</v>
      </c>
      <c r="C19" s="40" t="s">
        <v>192</v>
      </c>
      <c r="D19" s="40" t="s">
        <v>407</v>
      </c>
      <c r="E19" s="40" t="s">
        <v>57</v>
      </c>
      <c r="F19" s="40" t="s">
        <v>406</v>
      </c>
      <c r="G19" s="40" t="s">
        <v>95</v>
      </c>
      <c r="H19" s="40" t="s">
        <v>406</v>
      </c>
      <c r="I19" s="49">
        <v>7.5</v>
      </c>
      <c r="J19" s="49">
        <v>7.5</v>
      </c>
      <c r="K19" s="45" t="s">
        <v>177</v>
      </c>
    </row>
    <row r="20" s="22" customFormat="1" ht="39.5" customHeight="1" spans="1:11">
      <c r="A20" s="46"/>
      <c r="B20" s="42" t="s">
        <v>201</v>
      </c>
      <c r="C20" s="25" t="s">
        <v>202</v>
      </c>
      <c r="D20" s="25" t="s">
        <v>229</v>
      </c>
      <c r="E20" s="25" t="s">
        <v>57</v>
      </c>
      <c r="F20" s="25" t="s">
        <v>408</v>
      </c>
      <c r="G20" s="25" t="s">
        <v>90</v>
      </c>
      <c r="H20" s="25" t="s">
        <v>138</v>
      </c>
      <c r="I20" s="26">
        <v>10</v>
      </c>
      <c r="J20" s="26">
        <v>10</v>
      </c>
      <c r="K20" s="42" t="s">
        <v>177</v>
      </c>
    </row>
    <row r="21" s="22" customFormat="1" ht="28" customHeight="1" spans="1:11">
      <c r="A21" s="46"/>
      <c r="B21" s="46" t="s">
        <v>206</v>
      </c>
      <c r="C21" s="46"/>
      <c r="D21" s="46"/>
      <c r="E21" s="46"/>
      <c r="F21" s="46"/>
      <c r="G21" s="46"/>
      <c r="H21" s="46"/>
      <c r="I21" s="26">
        <f>SUM(I11:I20)+I5</f>
        <v>100</v>
      </c>
      <c r="J21" s="26">
        <f>SUM(J11:J20)+K5</f>
        <v>100</v>
      </c>
      <c r="K21" s="26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G8" sqref="G8:K8"/>
    </sheetView>
  </sheetViews>
  <sheetFormatPr defaultColWidth="9" defaultRowHeight="13.5"/>
  <cols>
    <col min="2" max="2" width="13.25" customWidth="1"/>
    <col min="3" max="3" width="23.5" customWidth="1"/>
    <col min="4" max="4" width="16.75" customWidth="1"/>
    <col min="5" max="5" width="12.375" customWidth="1"/>
    <col min="6" max="6" width="18" customWidth="1"/>
    <col min="11" max="11" width="25.5" customWidth="1"/>
  </cols>
  <sheetData>
    <row r="1" s="1" customFormat="1" ht="57" customHeight="1" spans="1:16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21" t="s">
        <v>57</v>
      </c>
      <c r="M1" s="21" t="s">
        <v>57</v>
      </c>
      <c r="N1" s="21" t="s">
        <v>57</v>
      </c>
      <c r="O1" s="21" t="s">
        <v>57</v>
      </c>
      <c r="P1" s="21" t="s">
        <v>57</v>
      </c>
    </row>
    <row r="2" s="1" customFormat="1" ht="22.7" customHeight="1" spans="1:11">
      <c r="A2" s="4" t="s">
        <v>2</v>
      </c>
      <c r="B2" s="4"/>
      <c r="C2" s="5" t="s">
        <v>21</v>
      </c>
      <c r="D2" s="5"/>
      <c r="E2" s="5"/>
      <c r="F2" s="5"/>
      <c r="G2" s="5"/>
      <c r="H2" s="5"/>
      <c r="I2" s="5"/>
      <c r="J2" s="5"/>
      <c r="K2" s="5"/>
    </row>
    <row r="3" s="1" customFormat="1" ht="22.7" customHeight="1" spans="1:11">
      <c r="A3" s="4" t="s">
        <v>156</v>
      </c>
      <c r="B3" s="4"/>
      <c r="C3" s="5" t="s">
        <v>157</v>
      </c>
      <c r="D3" s="5"/>
      <c r="E3" s="5"/>
      <c r="F3" s="5"/>
      <c r="G3" s="6" t="s">
        <v>158</v>
      </c>
      <c r="H3" s="7"/>
      <c r="I3" s="5" t="s">
        <v>157</v>
      </c>
      <c r="J3" s="5"/>
      <c r="K3" s="5"/>
    </row>
    <row r="4" s="1" customFormat="1" ht="22.7" customHeight="1" spans="1:11">
      <c r="A4" s="8" t="s">
        <v>159</v>
      </c>
      <c r="B4" s="9"/>
      <c r="C4" s="10" t="s">
        <v>57</v>
      </c>
      <c r="D4" s="4" t="s">
        <v>58</v>
      </c>
      <c r="E4" s="11" t="s">
        <v>160</v>
      </c>
      <c r="F4" s="10"/>
      <c r="G4" s="11" t="s">
        <v>5</v>
      </c>
      <c r="H4" s="10"/>
      <c r="I4" s="4" t="s">
        <v>62</v>
      </c>
      <c r="J4" s="4" t="s">
        <v>161</v>
      </c>
      <c r="K4" s="4" t="s">
        <v>63</v>
      </c>
    </row>
    <row r="5" s="1" customFormat="1" ht="22.7" customHeight="1" spans="1:11">
      <c r="A5" s="12"/>
      <c r="B5" s="13"/>
      <c r="C5" s="14" t="s">
        <v>164</v>
      </c>
      <c r="D5" s="4" t="s">
        <v>209</v>
      </c>
      <c r="E5" s="11" t="s">
        <v>209</v>
      </c>
      <c r="F5" s="11"/>
      <c r="G5" s="11" t="s">
        <v>209</v>
      </c>
      <c r="H5" s="11"/>
      <c r="I5" s="4" t="s">
        <v>277</v>
      </c>
      <c r="J5" s="4" t="s">
        <v>360</v>
      </c>
      <c r="K5" s="4" t="s">
        <v>277</v>
      </c>
    </row>
    <row r="6" s="1" customFormat="1" ht="22.7" customHeight="1" spans="1:11">
      <c r="A6" s="12"/>
      <c r="B6" s="13"/>
      <c r="C6" s="14" t="s">
        <v>165</v>
      </c>
      <c r="D6" s="4" t="s">
        <v>209</v>
      </c>
      <c r="E6" s="11" t="s">
        <v>209</v>
      </c>
      <c r="F6" s="11"/>
      <c r="G6" s="11" t="s">
        <v>209</v>
      </c>
      <c r="H6" s="11"/>
      <c r="I6" s="4" t="s">
        <v>57</v>
      </c>
      <c r="J6" s="4" t="s">
        <v>57</v>
      </c>
      <c r="K6" s="4" t="s">
        <v>57</v>
      </c>
    </row>
    <row r="7" s="1" customFormat="1" ht="22.7" customHeight="1" spans="1:11">
      <c r="A7" s="4" t="s">
        <v>166</v>
      </c>
      <c r="B7" s="4" t="s">
        <v>167</v>
      </c>
      <c r="C7" s="4"/>
      <c r="D7" s="4"/>
      <c r="E7" s="4"/>
      <c r="F7" s="4"/>
      <c r="G7" s="11" t="s">
        <v>168</v>
      </c>
      <c r="H7" s="15"/>
      <c r="I7" s="15"/>
      <c r="J7" s="15"/>
      <c r="K7" s="10"/>
    </row>
    <row r="8" s="1" customFormat="1" ht="105" customHeight="1" spans="1:11">
      <c r="A8" s="4"/>
      <c r="B8" s="16" t="s">
        <v>210</v>
      </c>
      <c r="C8" s="16"/>
      <c r="D8" s="16"/>
      <c r="E8" s="16"/>
      <c r="F8" s="16"/>
      <c r="G8" s="17" t="s">
        <v>74</v>
      </c>
      <c r="H8" s="18"/>
      <c r="I8" s="18"/>
      <c r="J8" s="18"/>
      <c r="K8" s="14"/>
    </row>
    <row r="9" s="1" customFormat="1" ht="22.7" customHeight="1" spans="1:11">
      <c r="A9" s="11" t="s">
        <v>170</v>
      </c>
      <c r="B9" s="15"/>
      <c r="C9" s="15"/>
      <c r="D9" s="15"/>
      <c r="E9" s="15"/>
      <c r="F9" s="15"/>
      <c r="G9" s="15"/>
      <c r="H9" s="15"/>
      <c r="I9" s="15"/>
      <c r="J9" s="15"/>
      <c r="K9" s="10"/>
    </row>
    <row r="10" s="1" customFormat="1" ht="22.7" customHeight="1" spans="1:11">
      <c r="A10" s="19" t="s">
        <v>171</v>
      </c>
      <c r="B10" s="10" t="s">
        <v>77</v>
      </c>
      <c r="C10" s="4" t="s">
        <v>78</v>
      </c>
      <c r="D10" s="4" t="s">
        <v>79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62</v>
      </c>
      <c r="J10" s="4" t="s">
        <v>63</v>
      </c>
      <c r="K10" s="4" t="s">
        <v>84</v>
      </c>
    </row>
    <row r="11" s="1" customFormat="1" ht="22.7" customHeight="1" spans="1:11">
      <c r="A11" s="19"/>
      <c r="B11" s="14" t="s">
        <v>172</v>
      </c>
      <c r="C11" s="4" t="s">
        <v>173</v>
      </c>
      <c r="D11" s="4" t="s">
        <v>211</v>
      </c>
      <c r="E11" s="4" t="s">
        <v>116</v>
      </c>
      <c r="F11" s="4" t="s">
        <v>212</v>
      </c>
      <c r="G11" s="4" t="s">
        <v>213</v>
      </c>
      <c r="H11" s="4" t="s">
        <v>212</v>
      </c>
      <c r="I11" s="4" t="s">
        <v>389</v>
      </c>
      <c r="J11" s="4" t="s">
        <v>389</v>
      </c>
      <c r="K11" s="16" t="s">
        <v>177</v>
      </c>
    </row>
    <row r="12" s="1" customFormat="1" ht="22.7" customHeight="1" spans="1:11">
      <c r="A12" s="19"/>
      <c r="B12" s="14" t="s">
        <v>172</v>
      </c>
      <c r="C12" s="4" t="s">
        <v>178</v>
      </c>
      <c r="D12" s="4" t="s">
        <v>214</v>
      </c>
      <c r="E12" s="4" t="s">
        <v>93</v>
      </c>
      <c r="F12" s="4" t="s">
        <v>89</v>
      </c>
      <c r="G12" s="4" t="s">
        <v>90</v>
      </c>
      <c r="H12" s="4" t="s">
        <v>89</v>
      </c>
      <c r="I12" s="4" t="s">
        <v>389</v>
      </c>
      <c r="J12" s="4" t="s">
        <v>389</v>
      </c>
      <c r="K12" s="16" t="s">
        <v>177</v>
      </c>
    </row>
    <row r="13" s="1" customFormat="1" ht="22.7" customHeight="1" spans="1:11">
      <c r="A13" s="19"/>
      <c r="B13" s="14" t="s">
        <v>172</v>
      </c>
      <c r="C13" s="4" t="s">
        <v>178</v>
      </c>
      <c r="D13" s="4" t="s">
        <v>216</v>
      </c>
      <c r="E13" s="4" t="s">
        <v>93</v>
      </c>
      <c r="F13" s="4" t="s">
        <v>89</v>
      </c>
      <c r="G13" s="4" t="s">
        <v>90</v>
      </c>
      <c r="H13" s="4" t="s">
        <v>89</v>
      </c>
      <c r="I13" s="4" t="s">
        <v>389</v>
      </c>
      <c r="J13" s="4" t="s">
        <v>389</v>
      </c>
      <c r="K13" s="16" t="s">
        <v>177</v>
      </c>
    </row>
    <row r="14" s="1" customFormat="1" ht="22.7" customHeight="1" spans="1:11">
      <c r="A14" s="19"/>
      <c r="B14" s="14" t="s">
        <v>172</v>
      </c>
      <c r="C14" s="4" t="s">
        <v>180</v>
      </c>
      <c r="D14" s="4" t="s">
        <v>217</v>
      </c>
      <c r="E14" s="4" t="s">
        <v>93</v>
      </c>
      <c r="F14" s="4" t="s">
        <v>89</v>
      </c>
      <c r="G14" s="4" t="s">
        <v>90</v>
      </c>
      <c r="H14" s="4" t="s">
        <v>89</v>
      </c>
      <c r="I14" s="4" t="s">
        <v>389</v>
      </c>
      <c r="J14" s="4" t="s">
        <v>389</v>
      </c>
      <c r="K14" s="16" t="s">
        <v>177</v>
      </c>
    </row>
    <row r="15" s="1" customFormat="1" ht="22.7" customHeight="1" spans="1:11">
      <c r="A15" s="19"/>
      <c r="B15" s="14" t="s">
        <v>172</v>
      </c>
      <c r="C15" s="4" t="s">
        <v>184</v>
      </c>
      <c r="D15" s="4" t="s">
        <v>219</v>
      </c>
      <c r="E15" s="4" t="s">
        <v>116</v>
      </c>
      <c r="F15" s="4" t="s">
        <v>220</v>
      </c>
      <c r="G15" s="4" t="s">
        <v>221</v>
      </c>
      <c r="H15" s="4" t="s">
        <v>220</v>
      </c>
      <c r="I15" s="4" t="s">
        <v>389</v>
      </c>
      <c r="J15" s="4" t="s">
        <v>389</v>
      </c>
      <c r="K15" s="16" t="s">
        <v>177</v>
      </c>
    </row>
    <row r="16" s="1" customFormat="1" ht="22.7" customHeight="1" spans="1:11">
      <c r="A16" s="19"/>
      <c r="B16" s="14" t="s">
        <v>188</v>
      </c>
      <c r="C16" s="4" t="s">
        <v>140</v>
      </c>
      <c r="D16" s="4" t="s">
        <v>222</v>
      </c>
      <c r="E16" s="4" t="s">
        <v>57</v>
      </c>
      <c r="F16" s="4" t="s">
        <v>223</v>
      </c>
      <c r="G16" s="4" t="s">
        <v>95</v>
      </c>
      <c r="H16" s="4" t="s">
        <v>223</v>
      </c>
      <c r="I16" s="4" t="s">
        <v>409</v>
      </c>
      <c r="J16" s="4" t="s">
        <v>409</v>
      </c>
      <c r="K16" s="16" t="s">
        <v>177</v>
      </c>
    </row>
    <row r="17" s="1" customFormat="1" ht="22.7" customHeight="1" spans="1:11">
      <c r="A17" s="19"/>
      <c r="B17" s="14" t="s">
        <v>188</v>
      </c>
      <c r="C17" s="4" t="s">
        <v>140</v>
      </c>
      <c r="D17" s="4" t="s">
        <v>224</v>
      </c>
      <c r="E17" s="4" t="s">
        <v>57</v>
      </c>
      <c r="F17" s="4" t="s">
        <v>142</v>
      </c>
      <c r="G17" s="4" t="s">
        <v>95</v>
      </c>
      <c r="H17" s="4" t="s">
        <v>142</v>
      </c>
      <c r="I17" s="4" t="s">
        <v>409</v>
      </c>
      <c r="J17" s="4" t="s">
        <v>409</v>
      </c>
      <c r="K17" s="16" t="s">
        <v>177</v>
      </c>
    </row>
    <row r="18" s="1" customFormat="1" ht="22.7" customHeight="1" spans="1:11">
      <c r="A18" s="19"/>
      <c r="B18" s="14" t="s">
        <v>188</v>
      </c>
      <c r="C18" s="4" t="s">
        <v>140</v>
      </c>
      <c r="D18" s="4" t="s">
        <v>225</v>
      </c>
      <c r="E18" s="4" t="s">
        <v>57</v>
      </c>
      <c r="F18" s="4" t="s">
        <v>226</v>
      </c>
      <c r="G18" s="4" t="s">
        <v>95</v>
      </c>
      <c r="H18" s="4" t="s">
        <v>226</v>
      </c>
      <c r="I18" s="4" t="s">
        <v>409</v>
      </c>
      <c r="J18" s="4" t="s">
        <v>409</v>
      </c>
      <c r="K18" s="16" t="s">
        <v>177</v>
      </c>
    </row>
    <row r="19" s="1" customFormat="1" ht="22.7" customHeight="1" spans="1:11">
      <c r="A19" s="19"/>
      <c r="B19" s="14" t="s">
        <v>188</v>
      </c>
      <c r="C19" s="4" t="s">
        <v>192</v>
      </c>
      <c r="D19" s="4" t="s">
        <v>227</v>
      </c>
      <c r="E19" s="4" t="s">
        <v>57</v>
      </c>
      <c r="F19" s="4" t="s">
        <v>228</v>
      </c>
      <c r="G19" s="4" t="s">
        <v>90</v>
      </c>
      <c r="H19" s="4" t="s">
        <v>228</v>
      </c>
      <c r="I19" s="4" t="s">
        <v>409</v>
      </c>
      <c r="J19" s="4" t="s">
        <v>409</v>
      </c>
      <c r="K19" s="16" t="s">
        <v>177</v>
      </c>
    </row>
    <row r="20" s="1" customFormat="1" ht="22.7" customHeight="1" spans="1:11">
      <c r="A20" s="19"/>
      <c r="B20" s="14" t="s">
        <v>201</v>
      </c>
      <c r="C20" s="4" t="s">
        <v>202</v>
      </c>
      <c r="D20" s="4" t="s">
        <v>229</v>
      </c>
      <c r="E20" s="4" t="s">
        <v>93</v>
      </c>
      <c r="F20" s="4" t="s">
        <v>138</v>
      </c>
      <c r="G20" s="4" t="s">
        <v>90</v>
      </c>
      <c r="H20" s="4" t="s">
        <v>138</v>
      </c>
      <c r="I20" s="4" t="s">
        <v>389</v>
      </c>
      <c r="J20" s="4" t="s">
        <v>389</v>
      </c>
      <c r="K20" s="16" t="s">
        <v>177</v>
      </c>
    </row>
    <row r="21" s="1" customFormat="1" ht="22.7" customHeight="1" spans="1:11">
      <c r="A21" s="20" t="s">
        <v>390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154</v>
      </c>
      <c r="J21" s="20" t="s">
        <v>154</v>
      </c>
      <c r="K21" s="20" t="s">
        <v>57</v>
      </c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20"/>
    <mergeCell ref="A4:B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workbookViewId="0">
      <selection activeCell="E6" sqref="E6:F6"/>
    </sheetView>
  </sheetViews>
  <sheetFormatPr defaultColWidth="9" defaultRowHeight="13.5"/>
  <cols>
    <col min="2" max="2" width="11.375" customWidth="1"/>
    <col min="3" max="3" width="18.625" customWidth="1"/>
    <col min="4" max="4" width="14.875" customWidth="1"/>
    <col min="5" max="5" width="13.5" customWidth="1"/>
    <col min="6" max="6" width="22.375" customWidth="1"/>
    <col min="7" max="7" width="11.25" customWidth="1"/>
    <col min="8" max="8" width="11.125" customWidth="1"/>
    <col min="11" max="11" width="28.125" customWidth="1"/>
  </cols>
  <sheetData>
    <row r="1" s="1" customFormat="1" ht="57" customHeight="1" spans="1:16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21" t="s">
        <v>57</v>
      </c>
      <c r="M1" s="21" t="s">
        <v>57</v>
      </c>
      <c r="N1" s="21" t="s">
        <v>57</v>
      </c>
      <c r="O1" s="21" t="s">
        <v>57</v>
      </c>
      <c r="P1" s="21" t="s">
        <v>57</v>
      </c>
    </row>
    <row r="2" s="2" customFormat="1" ht="22.7" customHeight="1" spans="1:11">
      <c r="A2" s="4" t="s">
        <v>2</v>
      </c>
      <c r="B2" s="4"/>
      <c r="C2" s="5" t="s">
        <v>23</v>
      </c>
      <c r="D2" s="5"/>
      <c r="E2" s="5"/>
      <c r="F2" s="5"/>
      <c r="G2" s="5"/>
      <c r="H2" s="5"/>
      <c r="I2" s="5"/>
      <c r="J2" s="5"/>
      <c r="K2" s="5"/>
    </row>
    <row r="3" s="2" customFormat="1" ht="22.7" customHeight="1" spans="1:11">
      <c r="A3" s="4" t="s">
        <v>156</v>
      </c>
      <c r="B3" s="4"/>
      <c r="C3" s="5" t="s">
        <v>157</v>
      </c>
      <c r="D3" s="5"/>
      <c r="E3" s="5"/>
      <c r="F3" s="5"/>
      <c r="G3" s="6" t="s">
        <v>158</v>
      </c>
      <c r="H3" s="7"/>
      <c r="I3" s="5" t="s">
        <v>157</v>
      </c>
      <c r="J3" s="5"/>
      <c r="K3" s="5"/>
    </row>
    <row r="4" s="2" customFormat="1" ht="22.7" customHeight="1" spans="1:11">
      <c r="A4" s="8" t="s">
        <v>159</v>
      </c>
      <c r="B4" s="9"/>
      <c r="C4" s="10" t="s">
        <v>57</v>
      </c>
      <c r="D4" s="4" t="s">
        <v>58</v>
      </c>
      <c r="E4" s="11" t="s">
        <v>160</v>
      </c>
      <c r="F4" s="10"/>
      <c r="G4" s="11" t="s">
        <v>5</v>
      </c>
      <c r="H4" s="10"/>
      <c r="I4" s="4" t="s">
        <v>62</v>
      </c>
      <c r="J4" s="4" t="s">
        <v>161</v>
      </c>
      <c r="K4" s="4" t="s">
        <v>63</v>
      </c>
    </row>
    <row r="5" s="2" customFormat="1" ht="22.7" customHeight="1" spans="1:11">
      <c r="A5" s="12"/>
      <c r="B5" s="13"/>
      <c r="C5" s="14" t="s">
        <v>164</v>
      </c>
      <c r="D5" s="4" t="s">
        <v>231</v>
      </c>
      <c r="E5" s="11" t="s">
        <v>231</v>
      </c>
      <c r="F5" s="11"/>
      <c r="G5" s="11" t="s">
        <v>231</v>
      </c>
      <c r="H5" s="11"/>
      <c r="I5" s="4" t="s">
        <v>277</v>
      </c>
      <c r="J5" s="4" t="s">
        <v>360</v>
      </c>
      <c r="K5" s="4" t="s">
        <v>277</v>
      </c>
    </row>
    <row r="6" s="2" customFormat="1" ht="22.7" customHeight="1" spans="1:11">
      <c r="A6" s="12"/>
      <c r="B6" s="13"/>
      <c r="C6" s="14" t="s">
        <v>165</v>
      </c>
      <c r="D6" s="4" t="s">
        <v>231</v>
      </c>
      <c r="E6" s="11" t="s">
        <v>231</v>
      </c>
      <c r="F6" s="11"/>
      <c r="G6" s="11" t="s">
        <v>231</v>
      </c>
      <c r="H6" s="11"/>
      <c r="I6" s="4" t="s">
        <v>57</v>
      </c>
      <c r="J6" s="4" t="s">
        <v>57</v>
      </c>
      <c r="K6" s="4" t="s">
        <v>57</v>
      </c>
    </row>
    <row r="7" s="2" customFormat="1" ht="22.7" customHeight="1" spans="1:11">
      <c r="A7" s="4" t="s">
        <v>166</v>
      </c>
      <c r="B7" s="4" t="s">
        <v>167</v>
      </c>
      <c r="C7" s="4"/>
      <c r="D7" s="4"/>
      <c r="E7" s="4"/>
      <c r="F7" s="4"/>
      <c r="G7" s="11" t="s">
        <v>168</v>
      </c>
      <c r="H7" s="15"/>
      <c r="I7" s="15"/>
      <c r="J7" s="15"/>
      <c r="K7" s="10"/>
    </row>
    <row r="8" s="2" customFormat="1" ht="51" customHeight="1" spans="1:11">
      <c r="A8" s="4"/>
      <c r="B8" s="16" t="s">
        <v>410</v>
      </c>
      <c r="C8" s="16"/>
      <c r="D8" s="16"/>
      <c r="E8" s="16"/>
      <c r="F8" s="16"/>
      <c r="G8" s="17" t="s">
        <v>74</v>
      </c>
      <c r="H8" s="18"/>
      <c r="I8" s="18"/>
      <c r="J8" s="18"/>
      <c r="K8" s="14"/>
    </row>
    <row r="9" s="2" customFormat="1" ht="22.7" customHeight="1" spans="1:11">
      <c r="A9" s="11" t="s">
        <v>170</v>
      </c>
      <c r="B9" s="15"/>
      <c r="C9" s="15"/>
      <c r="D9" s="15"/>
      <c r="E9" s="15"/>
      <c r="F9" s="15"/>
      <c r="G9" s="15"/>
      <c r="H9" s="15"/>
      <c r="I9" s="15"/>
      <c r="J9" s="15"/>
      <c r="K9" s="10"/>
    </row>
    <row r="10" s="2" customFormat="1" ht="22.7" customHeight="1" spans="1:11">
      <c r="A10" s="19" t="s">
        <v>171</v>
      </c>
      <c r="B10" s="10" t="s">
        <v>77</v>
      </c>
      <c r="C10" s="4" t="s">
        <v>78</v>
      </c>
      <c r="D10" s="4" t="s">
        <v>79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62</v>
      </c>
      <c r="J10" s="4" t="s">
        <v>63</v>
      </c>
      <c r="K10" s="4" t="s">
        <v>84</v>
      </c>
    </row>
    <row r="11" s="2" customFormat="1" ht="22.7" customHeight="1" spans="1:11">
      <c r="A11" s="19"/>
      <c r="B11" s="14" t="s">
        <v>172</v>
      </c>
      <c r="C11" s="4" t="s">
        <v>173</v>
      </c>
      <c r="D11" s="4" t="s">
        <v>233</v>
      </c>
      <c r="E11" s="4" t="s">
        <v>116</v>
      </c>
      <c r="F11" s="4" t="s">
        <v>234</v>
      </c>
      <c r="G11" s="4" t="s">
        <v>235</v>
      </c>
      <c r="H11" s="4" t="s">
        <v>234</v>
      </c>
      <c r="I11" s="4" t="s">
        <v>389</v>
      </c>
      <c r="J11" s="4" t="s">
        <v>389</v>
      </c>
      <c r="K11" s="16" t="s">
        <v>177</v>
      </c>
    </row>
    <row r="12" s="2" customFormat="1" ht="22.7" customHeight="1" spans="1:11">
      <c r="A12" s="19"/>
      <c r="B12" s="14" t="s">
        <v>172</v>
      </c>
      <c r="C12" s="4" t="s">
        <v>173</v>
      </c>
      <c r="D12" s="4" t="s">
        <v>236</v>
      </c>
      <c r="E12" s="4" t="s">
        <v>116</v>
      </c>
      <c r="F12" s="4" t="s">
        <v>212</v>
      </c>
      <c r="G12" s="4" t="s">
        <v>237</v>
      </c>
      <c r="H12" s="4" t="s">
        <v>212</v>
      </c>
      <c r="I12" s="4" t="s">
        <v>389</v>
      </c>
      <c r="J12" s="4" t="s">
        <v>389</v>
      </c>
      <c r="K12" s="16" t="s">
        <v>177</v>
      </c>
    </row>
    <row r="13" s="2" customFormat="1" ht="22.7" customHeight="1" spans="1:11">
      <c r="A13" s="19"/>
      <c r="B13" s="14" t="s">
        <v>172</v>
      </c>
      <c r="C13" s="4" t="s">
        <v>178</v>
      </c>
      <c r="D13" s="4" t="s">
        <v>238</v>
      </c>
      <c r="E13" s="4" t="s">
        <v>116</v>
      </c>
      <c r="F13" s="4" t="s">
        <v>231</v>
      </c>
      <c r="G13" s="4" t="s">
        <v>118</v>
      </c>
      <c r="H13" s="4" t="s">
        <v>231</v>
      </c>
      <c r="I13" s="4" t="s">
        <v>389</v>
      </c>
      <c r="J13" s="4" t="s">
        <v>389</v>
      </c>
      <c r="K13" s="16" t="s">
        <v>177</v>
      </c>
    </row>
    <row r="14" s="2" customFormat="1" ht="22.7" customHeight="1" spans="1:11">
      <c r="A14" s="19"/>
      <c r="B14" s="14" t="s">
        <v>172</v>
      </c>
      <c r="C14" s="4" t="s">
        <v>180</v>
      </c>
      <c r="D14" s="4" t="s">
        <v>239</v>
      </c>
      <c r="E14" s="4" t="s">
        <v>57</v>
      </c>
      <c r="F14" s="4" t="s">
        <v>240</v>
      </c>
      <c r="G14" s="4" t="s">
        <v>57</v>
      </c>
      <c r="H14" s="4" t="s">
        <v>240</v>
      </c>
      <c r="I14" s="4" t="s">
        <v>389</v>
      </c>
      <c r="J14" s="4" t="s">
        <v>389</v>
      </c>
      <c r="K14" s="16" t="s">
        <v>177</v>
      </c>
    </row>
    <row r="15" s="2" customFormat="1" ht="22.7" customHeight="1" spans="1:11">
      <c r="A15" s="19"/>
      <c r="B15" s="14" t="s">
        <v>172</v>
      </c>
      <c r="C15" s="4" t="s">
        <v>184</v>
      </c>
      <c r="D15" s="4" t="s">
        <v>241</v>
      </c>
      <c r="E15" s="4" t="s">
        <v>88</v>
      </c>
      <c r="F15" s="4" t="s">
        <v>242</v>
      </c>
      <c r="G15" s="4" t="s">
        <v>243</v>
      </c>
      <c r="H15" s="4" t="s">
        <v>242</v>
      </c>
      <c r="I15" s="4" t="s">
        <v>389</v>
      </c>
      <c r="J15" s="4" t="s">
        <v>389</v>
      </c>
      <c r="K15" s="16" t="s">
        <v>177</v>
      </c>
    </row>
    <row r="16" s="2" customFormat="1" ht="22.7" customHeight="1" spans="1:11">
      <c r="A16" s="19"/>
      <c r="B16" s="14" t="s">
        <v>188</v>
      </c>
      <c r="C16" s="4" t="s">
        <v>189</v>
      </c>
      <c r="D16" s="4" t="s">
        <v>244</v>
      </c>
      <c r="E16" s="4" t="s">
        <v>57</v>
      </c>
      <c r="F16" s="4" t="s">
        <v>245</v>
      </c>
      <c r="G16" s="4" t="s">
        <v>57</v>
      </c>
      <c r="H16" s="4" t="s">
        <v>245</v>
      </c>
      <c r="I16" s="4" t="s">
        <v>389</v>
      </c>
      <c r="J16" s="4" t="s">
        <v>389</v>
      </c>
      <c r="K16" s="16" t="s">
        <v>177</v>
      </c>
    </row>
    <row r="17" s="2" customFormat="1" ht="22.7" customHeight="1" spans="1:11">
      <c r="A17" s="19"/>
      <c r="B17" s="14" t="s">
        <v>188</v>
      </c>
      <c r="C17" s="4" t="s">
        <v>140</v>
      </c>
      <c r="D17" s="4" t="s">
        <v>246</v>
      </c>
      <c r="E17" s="4" t="s">
        <v>57</v>
      </c>
      <c r="F17" s="4" t="s">
        <v>247</v>
      </c>
      <c r="G17" s="4" t="s">
        <v>57</v>
      </c>
      <c r="H17" s="4" t="s">
        <v>247</v>
      </c>
      <c r="I17" s="4" t="s">
        <v>389</v>
      </c>
      <c r="J17" s="4" t="s">
        <v>389</v>
      </c>
      <c r="K17" s="16" t="s">
        <v>177</v>
      </c>
    </row>
    <row r="18" s="2" customFormat="1" ht="22.7" customHeight="1" spans="1:11">
      <c r="A18" s="19"/>
      <c r="B18" s="14" t="s">
        <v>188</v>
      </c>
      <c r="C18" s="4" t="s">
        <v>192</v>
      </c>
      <c r="D18" s="4" t="s">
        <v>248</v>
      </c>
      <c r="E18" s="4" t="s">
        <v>57</v>
      </c>
      <c r="F18" s="4" t="s">
        <v>249</v>
      </c>
      <c r="G18" s="4" t="s">
        <v>57</v>
      </c>
      <c r="H18" s="4" t="s">
        <v>250</v>
      </c>
      <c r="I18" s="4" t="s">
        <v>389</v>
      </c>
      <c r="J18" s="4" t="s">
        <v>389</v>
      </c>
      <c r="K18" s="16" t="s">
        <v>177</v>
      </c>
    </row>
    <row r="19" s="2" customFormat="1" ht="22.7" customHeight="1" spans="1:11">
      <c r="A19" s="19"/>
      <c r="B19" s="14" t="s">
        <v>201</v>
      </c>
      <c r="C19" s="4" t="s">
        <v>202</v>
      </c>
      <c r="D19" s="4" t="s">
        <v>137</v>
      </c>
      <c r="E19" s="4" t="s">
        <v>93</v>
      </c>
      <c r="F19" s="4" t="s">
        <v>252</v>
      </c>
      <c r="G19" s="4" t="s">
        <v>90</v>
      </c>
      <c r="H19" s="4" t="s">
        <v>252</v>
      </c>
      <c r="I19" s="4" t="s">
        <v>389</v>
      </c>
      <c r="J19" s="4" t="s">
        <v>389</v>
      </c>
      <c r="K19" s="16" t="s">
        <v>177</v>
      </c>
    </row>
    <row r="20" s="2" customFormat="1" ht="22.7" customHeight="1" spans="1:11">
      <c r="A20" s="20" t="s">
        <v>390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154</v>
      </c>
      <c r="J20" s="20" t="s">
        <v>154</v>
      </c>
      <c r="K20" s="20" t="s">
        <v>57</v>
      </c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9"/>
    <mergeCell ref="A4:B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K11" sqref="K11:K37"/>
    </sheetView>
  </sheetViews>
  <sheetFormatPr defaultColWidth="8.90833333333333" defaultRowHeight="13.5"/>
  <cols>
    <col min="1" max="1" width="25.725" style="54" customWidth="1"/>
    <col min="2" max="2" width="18.725" style="54" customWidth="1"/>
    <col min="3" max="4" width="16.725" style="54" customWidth="1"/>
    <col min="5" max="5" width="10.3666666666667" style="54" customWidth="1"/>
    <col min="6" max="6" width="12.725" style="54" customWidth="1"/>
    <col min="7" max="7" width="11.2666666666667" style="54" customWidth="1"/>
    <col min="8" max="8" width="16.725" style="54" customWidth="1"/>
    <col min="9" max="9" width="12.45" style="157" customWidth="1"/>
    <col min="10" max="10" width="11.725" style="157" customWidth="1"/>
    <col min="11" max="11" width="28.5416666666667" style="158" customWidth="1"/>
  </cols>
  <sheetData>
    <row r="1" ht="60" customHeight="1" spans="1:11">
      <c r="A1" s="159" t="s">
        <v>53</v>
      </c>
      <c r="B1" s="159"/>
      <c r="C1" s="159"/>
      <c r="D1" s="159"/>
      <c r="E1" s="159"/>
      <c r="F1" s="159"/>
      <c r="G1" s="159"/>
      <c r="H1" s="159"/>
      <c r="I1" s="174"/>
      <c r="J1" s="174"/>
      <c r="K1" s="175"/>
    </row>
    <row r="2" ht="14.25" spans="1:11">
      <c r="A2" s="160" t="s">
        <v>54</v>
      </c>
      <c r="B2" s="161" t="s">
        <v>55</v>
      </c>
      <c r="C2" s="161"/>
      <c r="D2" s="98"/>
      <c r="E2" s="98"/>
      <c r="F2" s="98"/>
      <c r="G2" s="162">
        <v>44926</v>
      </c>
      <c r="H2" s="162"/>
      <c r="I2" s="176"/>
      <c r="J2" s="176"/>
      <c r="K2" s="177"/>
    </row>
    <row r="3" ht="14.25" spans="1:11">
      <c r="A3" s="163" t="s">
        <v>56</v>
      </c>
      <c r="B3" s="164" t="s">
        <v>57</v>
      </c>
      <c r="C3" s="79" t="s">
        <v>58</v>
      </c>
      <c r="D3" s="79" t="s">
        <v>59</v>
      </c>
      <c r="E3" s="80" t="s">
        <v>60</v>
      </c>
      <c r="F3" s="81"/>
      <c r="G3" s="79" t="s">
        <v>61</v>
      </c>
      <c r="H3" s="79"/>
      <c r="I3" s="178"/>
      <c r="J3" s="178" t="s">
        <v>62</v>
      </c>
      <c r="K3" s="179" t="s">
        <v>63</v>
      </c>
    </row>
    <row r="4" ht="14.25" spans="1:11">
      <c r="A4" s="165"/>
      <c r="B4" s="98" t="s">
        <v>64</v>
      </c>
      <c r="C4" s="166">
        <v>1250.92</v>
      </c>
      <c r="D4" s="167">
        <v>2122.48</v>
      </c>
      <c r="E4" s="167">
        <v>2122.48</v>
      </c>
      <c r="F4" s="167"/>
      <c r="G4" s="168">
        <v>1</v>
      </c>
      <c r="H4" s="5"/>
      <c r="I4" s="180"/>
      <c r="J4" s="178">
        <v>10</v>
      </c>
      <c r="K4" s="179">
        <v>10</v>
      </c>
    </row>
    <row r="5" ht="14.25" spans="1:11">
      <c r="A5" s="165"/>
      <c r="B5" s="98" t="s">
        <v>65</v>
      </c>
      <c r="C5" s="166">
        <v>919.9</v>
      </c>
      <c r="D5" s="167">
        <v>1454.72</v>
      </c>
      <c r="E5" s="167">
        <v>1454.72</v>
      </c>
      <c r="F5" s="167"/>
      <c r="G5" s="5"/>
      <c r="H5" s="5"/>
      <c r="I5" s="180"/>
      <c r="J5" s="178"/>
      <c r="K5" s="179"/>
    </row>
    <row r="6" ht="14.25" spans="1:11">
      <c r="A6" s="169"/>
      <c r="B6" s="98" t="s">
        <v>66</v>
      </c>
      <c r="C6" s="166">
        <v>331.02</v>
      </c>
      <c r="D6" s="167">
        <v>667.76</v>
      </c>
      <c r="E6" s="167">
        <v>667.76</v>
      </c>
      <c r="F6" s="167"/>
      <c r="G6" s="5" t="s">
        <v>57</v>
      </c>
      <c r="H6" s="5"/>
      <c r="I6" s="180"/>
      <c r="J6" s="178"/>
      <c r="K6" s="179"/>
    </row>
    <row r="7" ht="14.25" spans="1:11">
      <c r="A7" s="170" t="s">
        <v>67</v>
      </c>
      <c r="B7" s="79" t="s">
        <v>68</v>
      </c>
      <c r="C7" s="79" t="s">
        <v>69</v>
      </c>
      <c r="D7" s="79"/>
      <c r="E7" s="80" t="s">
        <v>70</v>
      </c>
      <c r="F7" s="81"/>
      <c r="G7" s="79" t="s">
        <v>71</v>
      </c>
      <c r="H7" s="79"/>
      <c r="I7" s="178"/>
      <c r="J7" s="178" t="s">
        <v>72</v>
      </c>
      <c r="K7" s="179"/>
    </row>
    <row r="8" ht="14.25" spans="1:11">
      <c r="A8" s="170" t="s">
        <v>57</v>
      </c>
      <c r="B8" s="98" t="s">
        <v>8</v>
      </c>
      <c r="C8" s="79" t="s">
        <v>73</v>
      </c>
      <c r="D8" s="79"/>
      <c r="E8" s="171">
        <v>919.9</v>
      </c>
      <c r="F8" s="171"/>
      <c r="G8" s="79" t="s">
        <v>74</v>
      </c>
      <c r="H8" s="79"/>
      <c r="I8" s="178"/>
      <c r="J8" s="178">
        <v>1454.72</v>
      </c>
      <c r="K8" s="179"/>
    </row>
    <row r="9" ht="14.25" spans="1:11">
      <c r="A9" s="172"/>
      <c r="B9" s="98" t="s">
        <v>9</v>
      </c>
      <c r="C9" s="79" t="s">
        <v>75</v>
      </c>
      <c r="D9" s="79"/>
      <c r="E9" s="171">
        <v>331.02</v>
      </c>
      <c r="F9" s="171"/>
      <c r="G9" s="79" t="s">
        <v>74</v>
      </c>
      <c r="H9" s="79"/>
      <c r="I9" s="178"/>
      <c r="J9" s="178">
        <v>667.76</v>
      </c>
      <c r="K9" s="179"/>
    </row>
    <row r="10" ht="14.25" spans="1:11">
      <c r="A10" s="141" t="s">
        <v>76</v>
      </c>
      <c r="B10" s="81" t="s">
        <v>77</v>
      </c>
      <c r="C10" s="79" t="s">
        <v>78</v>
      </c>
      <c r="D10" s="79" t="s">
        <v>79</v>
      </c>
      <c r="E10" s="78" t="s">
        <v>80</v>
      </c>
      <c r="F10" s="79" t="s">
        <v>81</v>
      </c>
      <c r="G10" s="79" t="s">
        <v>82</v>
      </c>
      <c r="H10" s="79" t="s">
        <v>83</v>
      </c>
      <c r="I10" s="178" t="s">
        <v>62</v>
      </c>
      <c r="J10" s="178" t="s">
        <v>63</v>
      </c>
      <c r="K10" s="179" t="s">
        <v>84</v>
      </c>
    </row>
    <row r="11" ht="28.5" spans="1:11">
      <c r="A11" s="141"/>
      <c r="B11" s="88" t="s">
        <v>85</v>
      </c>
      <c r="C11" s="78" t="s">
        <v>86</v>
      </c>
      <c r="D11" s="78" t="s">
        <v>87</v>
      </c>
      <c r="E11" s="78" t="s">
        <v>88</v>
      </c>
      <c r="F11" s="78" t="s">
        <v>89</v>
      </c>
      <c r="G11" s="78" t="s">
        <v>90</v>
      </c>
      <c r="H11" s="78" t="s">
        <v>89</v>
      </c>
      <c r="I11" s="79">
        <v>2</v>
      </c>
      <c r="J11" s="79">
        <v>2</v>
      </c>
      <c r="K11" s="181"/>
    </row>
    <row r="12" ht="28.5" spans="1:11">
      <c r="A12" s="141"/>
      <c r="B12" s="88" t="s">
        <v>85</v>
      </c>
      <c r="C12" s="78" t="s">
        <v>86</v>
      </c>
      <c r="D12" s="78" t="s">
        <v>91</v>
      </c>
      <c r="E12" s="78" t="s">
        <v>88</v>
      </c>
      <c r="F12" s="78" t="s">
        <v>89</v>
      </c>
      <c r="G12" s="78" t="s">
        <v>90</v>
      </c>
      <c r="H12" s="78" t="s">
        <v>89</v>
      </c>
      <c r="I12" s="79">
        <v>2</v>
      </c>
      <c r="J12" s="79">
        <v>2</v>
      </c>
      <c r="K12" s="181"/>
    </row>
    <row r="13" ht="28.5" spans="1:11">
      <c r="A13" s="141"/>
      <c r="B13" s="88" t="s">
        <v>85</v>
      </c>
      <c r="C13" s="78" t="s">
        <v>86</v>
      </c>
      <c r="D13" s="78" t="s">
        <v>92</v>
      </c>
      <c r="E13" s="78" t="s">
        <v>93</v>
      </c>
      <c r="F13" s="78" t="s">
        <v>94</v>
      </c>
      <c r="G13" s="78" t="s">
        <v>95</v>
      </c>
      <c r="H13" s="78" t="s">
        <v>94</v>
      </c>
      <c r="I13" s="79">
        <v>2</v>
      </c>
      <c r="J13" s="79">
        <v>2</v>
      </c>
      <c r="K13" s="181"/>
    </row>
    <row r="14" ht="28.5" spans="1:11">
      <c r="A14" s="141"/>
      <c r="B14" s="88" t="s">
        <v>85</v>
      </c>
      <c r="C14" s="78" t="s">
        <v>86</v>
      </c>
      <c r="D14" s="78" t="s">
        <v>96</v>
      </c>
      <c r="E14" s="78" t="s">
        <v>57</v>
      </c>
      <c r="F14" s="78" t="s">
        <v>97</v>
      </c>
      <c r="G14" s="78" t="s">
        <v>95</v>
      </c>
      <c r="H14" s="78" t="s">
        <v>97</v>
      </c>
      <c r="I14" s="79">
        <v>2</v>
      </c>
      <c r="J14" s="79">
        <v>2</v>
      </c>
      <c r="K14" s="181"/>
    </row>
    <row r="15" ht="14.25" spans="1:11">
      <c r="A15" s="141"/>
      <c r="B15" s="88" t="s">
        <v>85</v>
      </c>
      <c r="C15" s="78" t="s">
        <v>98</v>
      </c>
      <c r="D15" s="78" t="s">
        <v>99</v>
      </c>
      <c r="E15" s="78" t="s">
        <v>57</v>
      </c>
      <c r="F15" s="78" t="s">
        <v>100</v>
      </c>
      <c r="G15" s="78" t="s">
        <v>95</v>
      </c>
      <c r="H15" s="78" t="s">
        <v>100</v>
      </c>
      <c r="I15" s="79">
        <v>2</v>
      </c>
      <c r="J15" s="79">
        <v>2</v>
      </c>
      <c r="K15" s="181"/>
    </row>
    <row r="16" ht="28.5" spans="1:11">
      <c r="A16" s="141"/>
      <c r="B16" s="88" t="s">
        <v>85</v>
      </c>
      <c r="C16" s="78" t="s">
        <v>98</v>
      </c>
      <c r="D16" s="78" t="s">
        <v>101</v>
      </c>
      <c r="E16" s="78" t="s">
        <v>57</v>
      </c>
      <c r="F16" s="78" t="s">
        <v>100</v>
      </c>
      <c r="G16" s="78" t="s">
        <v>95</v>
      </c>
      <c r="H16" s="78" t="s">
        <v>100</v>
      </c>
      <c r="I16" s="79">
        <v>2</v>
      </c>
      <c r="J16" s="79">
        <v>2</v>
      </c>
      <c r="K16" s="181"/>
    </row>
    <row r="17" ht="14.25" spans="1:11">
      <c r="A17" s="141"/>
      <c r="B17" s="88" t="s">
        <v>85</v>
      </c>
      <c r="C17" s="78" t="s">
        <v>98</v>
      </c>
      <c r="D17" s="78" t="s">
        <v>102</v>
      </c>
      <c r="E17" s="78" t="s">
        <v>57</v>
      </c>
      <c r="F17" s="78" t="s">
        <v>103</v>
      </c>
      <c r="G17" s="78" t="s">
        <v>95</v>
      </c>
      <c r="H17" s="78" t="s">
        <v>103</v>
      </c>
      <c r="I17" s="79">
        <v>2</v>
      </c>
      <c r="J17" s="79">
        <v>2</v>
      </c>
      <c r="K17" s="181"/>
    </row>
    <row r="18" ht="28.5" spans="1:11">
      <c r="A18" s="141"/>
      <c r="B18" s="88" t="s">
        <v>85</v>
      </c>
      <c r="C18" s="78" t="s">
        <v>104</v>
      </c>
      <c r="D18" s="78" t="s">
        <v>105</v>
      </c>
      <c r="E18" s="78" t="s">
        <v>57</v>
      </c>
      <c r="F18" s="78" t="s">
        <v>100</v>
      </c>
      <c r="G18" s="78" t="s">
        <v>95</v>
      </c>
      <c r="H18" s="78" t="s">
        <v>100</v>
      </c>
      <c r="I18" s="79">
        <v>2</v>
      </c>
      <c r="J18" s="79">
        <v>2</v>
      </c>
      <c r="K18" s="181"/>
    </row>
    <row r="19" ht="14.25" spans="1:11">
      <c r="A19" s="141"/>
      <c r="B19" s="88" t="s">
        <v>85</v>
      </c>
      <c r="C19" s="78" t="s">
        <v>104</v>
      </c>
      <c r="D19" s="78" t="s">
        <v>106</v>
      </c>
      <c r="E19" s="78" t="s">
        <v>57</v>
      </c>
      <c r="F19" s="78" t="s">
        <v>103</v>
      </c>
      <c r="G19" s="78" t="s">
        <v>95</v>
      </c>
      <c r="H19" s="78" t="s">
        <v>103</v>
      </c>
      <c r="I19" s="79">
        <v>1</v>
      </c>
      <c r="J19" s="79">
        <v>1</v>
      </c>
      <c r="K19" s="181"/>
    </row>
    <row r="20" ht="28.5" spans="1:11">
      <c r="A20" s="141"/>
      <c r="B20" s="88" t="s">
        <v>85</v>
      </c>
      <c r="C20" s="78" t="s">
        <v>107</v>
      </c>
      <c r="D20" s="78" t="s">
        <v>108</v>
      </c>
      <c r="E20" s="78" t="s">
        <v>57</v>
      </c>
      <c r="F20" s="78" t="s">
        <v>100</v>
      </c>
      <c r="G20" s="78" t="s">
        <v>95</v>
      </c>
      <c r="H20" s="78" t="s">
        <v>100</v>
      </c>
      <c r="I20" s="79">
        <v>1</v>
      </c>
      <c r="J20" s="79">
        <v>1</v>
      </c>
      <c r="K20" s="181"/>
    </row>
    <row r="21" ht="14.25" spans="1:11">
      <c r="A21" s="141"/>
      <c r="B21" s="88" t="s">
        <v>85</v>
      </c>
      <c r="C21" s="78" t="s">
        <v>107</v>
      </c>
      <c r="D21" s="78" t="s">
        <v>109</v>
      </c>
      <c r="E21" s="78" t="s">
        <v>57</v>
      </c>
      <c r="F21" s="78" t="s">
        <v>110</v>
      </c>
      <c r="G21" s="78" t="s">
        <v>95</v>
      </c>
      <c r="H21" s="78" t="s">
        <v>110</v>
      </c>
      <c r="I21" s="79">
        <v>1</v>
      </c>
      <c r="J21" s="79">
        <v>1</v>
      </c>
      <c r="K21" s="181"/>
    </row>
    <row r="22" ht="28.5" spans="1:11">
      <c r="A22" s="141"/>
      <c r="B22" s="88" t="s">
        <v>85</v>
      </c>
      <c r="C22" s="78" t="s">
        <v>111</v>
      </c>
      <c r="D22" s="78" t="s">
        <v>112</v>
      </c>
      <c r="E22" s="78" t="s">
        <v>57</v>
      </c>
      <c r="F22" s="78" t="s">
        <v>100</v>
      </c>
      <c r="G22" s="78" t="s">
        <v>95</v>
      </c>
      <c r="H22" s="78" t="s">
        <v>100</v>
      </c>
      <c r="I22" s="79">
        <v>1</v>
      </c>
      <c r="J22" s="79">
        <v>1</v>
      </c>
      <c r="K22" s="181"/>
    </row>
    <row r="23" ht="28.5" spans="1:11">
      <c r="A23" s="141"/>
      <c r="B23" s="88" t="s">
        <v>113</v>
      </c>
      <c r="C23" s="78" t="s">
        <v>114</v>
      </c>
      <c r="D23" s="78" t="s">
        <v>115</v>
      </c>
      <c r="E23" s="78" t="s">
        <v>116</v>
      </c>
      <c r="F23" s="78" t="s">
        <v>117</v>
      </c>
      <c r="G23" s="78" t="s">
        <v>118</v>
      </c>
      <c r="H23" s="78" t="s">
        <v>117</v>
      </c>
      <c r="I23" s="79">
        <v>5</v>
      </c>
      <c r="J23" s="79">
        <v>5</v>
      </c>
      <c r="K23" s="181"/>
    </row>
    <row r="24" ht="28.5" spans="1:11">
      <c r="A24" s="141"/>
      <c r="B24" s="88" t="s">
        <v>113</v>
      </c>
      <c r="C24" s="78" t="s">
        <v>119</v>
      </c>
      <c r="D24" s="78" t="s">
        <v>120</v>
      </c>
      <c r="E24" s="78" t="s">
        <v>116</v>
      </c>
      <c r="F24" s="78" t="s">
        <v>121</v>
      </c>
      <c r="G24" s="78" t="s">
        <v>118</v>
      </c>
      <c r="H24" s="78" t="s">
        <v>122</v>
      </c>
      <c r="I24" s="79">
        <v>5</v>
      </c>
      <c r="J24" s="79">
        <v>5</v>
      </c>
      <c r="K24" s="181"/>
    </row>
    <row r="25" ht="14.25" spans="1:11">
      <c r="A25" s="141"/>
      <c r="B25" s="88" t="s">
        <v>113</v>
      </c>
      <c r="C25" s="78" t="s">
        <v>119</v>
      </c>
      <c r="D25" s="78" t="s">
        <v>123</v>
      </c>
      <c r="E25" s="78" t="s">
        <v>116</v>
      </c>
      <c r="F25" s="78" t="s">
        <v>124</v>
      </c>
      <c r="G25" s="78" t="s">
        <v>95</v>
      </c>
      <c r="H25" s="78" t="s">
        <v>124</v>
      </c>
      <c r="I25" s="79">
        <v>10</v>
      </c>
      <c r="J25" s="79">
        <v>10</v>
      </c>
      <c r="K25" s="181"/>
    </row>
    <row r="26" ht="14.25" spans="1:11">
      <c r="A26" s="141"/>
      <c r="B26" s="88" t="s">
        <v>113</v>
      </c>
      <c r="C26" s="78" t="s">
        <v>125</v>
      </c>
      <c r="D26" s="78" t="s">
        <v>126</v>
      </c>
      <c r="E26" s="78" t="s">
        <v>57</v>
      </c>
      <c r="F26" s="78" t="s">
        <v>127</v>
      </c>
      <c r="G26" s="78" t="s">
        <v>95</v>
      </c>
      <c r="H26" s="78" t="s">
        <v>128</v>
      </c>
      <c r="I26" s="79">
        <v>10</v>
      </c>
      <c r="J26" s="79">
        <v>10</v>
      </c>
      <c r="K26" s="181"/>
    </row>
    <row r="27" ht="14.25" spans="1:11">
      <c r="A27" s="141"/>
      <c r="B27" s="88" t="s">
        <v>113</v>
      </c>
      <c r="C27" s="78" t="s">
        <v>129</v>
      </c>
      <c r="D27" s="78" t="s">
        <v>8</v>
      </c>
      <c r="E27" s="78" t="s">
        <v>88</v>
      </c>
      <c r="F27" s="78" t="s">
        <v>130</v>
      </c>
      <c r="G27" s="78" t="s">
        <v>118</v>
      </c>
      <c r="H27" s="78" t="s">
        <v>131</v>
      </c>
      <c r="I27" s="79">
        <v>10</v>
      </c>
      <c r="J27" s="79">
        <v>10</v>
      </c>
      <c r="K27" s="181"/>
    </row>
    <row r="28" ht="14.25" spans="1:11">
      <c r="A28" s="141"/>
      <c r="B28" s="88" t="s">
        <v>113</v>
      </c>
      <c r="C28" s="78" t="s">
        <v>132</v>
      </c>
      <c r="D28" s="78" t="s">
        <v>133</v>
      </c>
      <c r="E28" s="78" t="s">
        <v>57</v>
      </c>
      <c r="F28" s="78" t="s">
        <v>134</v>
      </c>
      <c r="G28" s="78" t="s">
        <v>95</v>
      </c>
      <c r="H28" s="78" t="s">
        <v>134</v>
      </c>
      <c r="I28" s="79">
        <v>10</v>
      </c>
      <c r="J28" s="79">
        <v>10</v>
      </c>
      <c r="K28" s="181"/>
    </row>
    <row r="29" ht="14.25" spans="1:11">
      <c r="A29" s="141"/>
      <c r="B29" s="88" t="s">
        <v>135</v>
      </c>
      <c r="C29" s="78" t="s">
        <v>136</v>
      </c>
      <c r="D29" s="78" t="s">
        <v>137</v>
      </c>
      <c r="E29" s="78" t="s">
        <v>93</v>
      </c>
      <c r="F29" s="78" t="s">
        <v>138</v>
      </c>
      <c r="G29" s="78" t="s">
        <v>90</v>
      </c>
      <c r="H29" s="78" t="s">
        <v>138</v>
      </c>
      <c r="I29" s="79">
        <v>2.5</v>
      </c>
      <c r="J29" s="179">
        <v>2.5</v>
      </c>
      <c r="K29" s="182"/>
    </row>
    <row r="30" ht="14.25" spans="1:11">
      <c r="A30" s="141"/>
      <c r="B30" s="88" t="s">
        <v>135</v>
      </c>
      <c r="C30" s="78" t="s">
        <v>136</v>
      </c>
      <c r="D30" s="78" t="s">
        <v>139</v>
      </c>
      <c r="E30" s="78" t="s">
        <v>93</v>
      </c>
      <c r="F30" s="78" t="s">
        <v>138</v>
      </c>
      <c r="G30" s="78" t="s">
        <v>90</v>
      </c>
      <c r="H30" s="78" t="s">
        <v>138</v>
      </c>
      <c r="I30" s="79">
        <v>2.5</v>
      </c>
      <c r="J30" s="179">
        <v>2.5</v>
      </c>
      <c r="K30" s="182"/>
    </row>
    <row r="31" ht="14.25" spans="1:11">
      <c r="A31" s="141"/>
      <c r="B31" s="88" t="s">
        <v>135</v>
      </c>
      <c r="C31" s="78" t="s">
        <v>140</v>
      </c>
      <c r="D31" s="78" t="s">
        <v>141</v>
      </c>
      <c r="E31" s="78" t="s">
        <v>57</v>
      </c>
      <c r="F31" s="78" t="s">
        <v>142</v>
      </c>
      <c r="G31" s="78" t="s">
        <v>95</v>
      </c>
      <c r="H31" s="78" t="s">
        <v>142</v>
      </c>
      <c r="I31" s="79">
        <v>2.5</v>
      </c>
      <c r="J31" s="79">
        <v>2.5</v>
      </c>
      <c r="K31" s="179"/>
    </row>
    <row r="32" ht="14.25" spans="1:11">
      <c r="A32" s="141"/>
      <c r="B32" s="88" t="s">
        <v>135</v>
      </c>
      <c r="C32" s="78" t="s">
        <v>140</v>
      </c>
      <c r="D32" s="78" t="s">
        <v>143</v>
      </c>
      <c r="E32" s="78" t="s">
        <v>57</v>
      </c>
      <c r="F32" s="78" t="s">
        <v>142</v>
      </c>
      <c r="G32" s="78" t="s">
        <v>95</v>
      </c>
      <c r="H32" s="78" t="s">
        <v>142</v>
      </c>
      <c r="I32" s="79">
        <v>2.5</v>
      </c>
      <c r="J32" s="79">
        <v>2.5</v>
      </c>
      <c r="K32" s="179"/>
    </row>
    <row r="33" ht="14.25" spans="1:11">
      <c r="A33" s="141"/>
      <c r="B33" s="88" t="s">
        <v>144</v>
      </c>
      <c r="C33" s="78" t="s">
        <v>145</v>
      </c>
      <c r="D33" s="78" t="s">
        <v>146</v>
      </c>
      <c r="E33" s="78" t="s">
        <v>57</v>
      </c>
      <c r="F33" s="78" t="s">
        <v>100</v>
      </c>
      <c r="G33" s="78" t="s">
        <v>95</v>
      </c>
      <c r="H33" s="78" t="s">
        <v>100</v>
      </c>
      <c r="I33" s="79">
        <v>2.5</v>
      </c>
      <c r="J33" s="79">
        <v>2.5</v>
      </c>
      <c r="K33" s="179"/>
    </row>
    <row r="34" ht="14.25" spans="1:11">
      <c r="A34" s="141"/>
      <c r="B34" s="88" t="s">
        <v>144</v>
      </c>
      <c r="C34" s="78" t="s">
        <v>147</v>
      </c>
      <c r="D34" s="78" t="s">
        <v>148</v>
      </c>
      <c r="E34" s="78" t="s">
        <v>57</v>
      </c>
      <c r="F34" s="78" t="s">
        <v>142</v>
      </c>
      <c r="G34" s="78" t="s">
        <v>57</v>
      </c>
      <c r="H34" s="78" t="s">
        <v>142</v>
      </c>
      <c r="I34" s="79">
        <v>2.5</v>
      </c>
      <c r="J34" s="79">
        <v>2.5</v>
      </c>
      <c r="K34" s="179"/>
    </row>
    <row r="35" ht="14.25" spans="1:11">
      <c r="A35" s="141"/>
      <c r="B35" s="88" t="s">
        <v>144</v>
      </c>
      <c r="C35" s="78" t="s">
        <v>149</v>
      </c>
      <c r="D35" s="78" t="s">
        <v>150</v>
      </c>
      <c r="E35" s="78" t="s">
        <v>93</v>
      </c>
      <c r="F35" s="78" t="s">
        <v>138</v>
      </c>
      <c r="G35" s="78" t="s">
        <v>90</v>
      </c>
      <c r="H35" s="78" t="s">
        <v>138</v>
      </c>
      <c r="I35" s="79">
        <v>2.5</v>
      </c>
      <c r="J35" s="79">
        <v>2.5</v>
      </c>
      <c r="K35" s="179"/>
    </row>
    <row r="36" ht="14.25" spans="1:11">
      <c r="A36" s="141"/>
      <c r="B36" s="88" t="s">
        <v>144</v>
      </c>
      <c r="C36" s="78" t="s">
        <v>151</v>
      </c>
      <c r="D36" s="78" t="s">
        <v>152</v>
      </c>
      <c r="E36" s="78" t="s">
        <v>93</v>
      </c>
      <c r="F36" s="78" t="s">
        <v>153</v>
      </c>
      <c r="G36" s="78" t="s">
        <v>90</v>
      </c>
      <c r="H36" s="78" t="s">
        <v>153</v>
      </c>
      <c r="I36" s="79">
        <v>2.5</v>
      </c>
      <c r="J36" s="79">
        <v>2.5</v>
      </c>
      <c r="K36" s="179"/>
    </row>
    <row r="37" ht="14.25" spans="1:11">
      <c r="A37" s="141" t="s">
        <v>7</v>
      </c>
      <c r="B37" s="164" t="s">
        <v>57</v>
      </c>
      <c r="C37" s="164" t="s">
        <v>57</v>
      </c>
      <c r="D37" s="164" t="s">
        <v>57</v>
      </c>
      <c r="E37" s="164" t="s">
        <v>57</v>
      </c>
      <c r="F37" s="164" t="s">
        <v>57</v>
      </c>
      <c r="G37" s="164" t="s">
        <v>57</v>
      </c>
      <c r="H37" s="164" t="s">
        <v>57</v>
      </c>
      <c r="I37" s="178" t="s">
        <v>154</v>
      </c>
      <c r="J37" s="178" t="s">
        <v>154</v>
      </c>
      <c r="K37" s="183"/>
    </row>
    <row r="38" ht="27" customHeight="1" spans="1:11">
      <c r="A38" s="173" t="s">
        <v>57</v>
      </c>
      <c r="B38" s="173" t="s">
        <v>57</v>
      </c>
      <c r="C38" s="173" t="s">
        <v>57</v>
      </c>
      <c r="D38" s="173" t="s">
        <v>57</v>
      </c>
      <c r="E38" s="173" t="s">
        <v>57</v>
      </c>
      <c r="F38" s="173" t="s">
        <v>57</v>
      </c>
      <c r="G38" s="173" t="s">
        <v>57</v>
      </c>
      <c r="H38" s="173" t="s">
        <v>57</v>
      </c>
      <c r="I38" s="184" t="s">
        <v>57</v>
      </c>
      <c r="J38" s="184" t="s">
        <v>57</v>
      </c>
      <c r="K38" s="185" t="s">
        <v>57</v>
      </c>
    </row>
    <row r="39" ht="27" customHeight="1" spans="1:11">
      <c r="A39" s="173" t="s">
        <v>57</v>
      </c>
      <c r="B39" s="173" t="s">
        <v>57</v>
      </c>
      <c r="C39" s="173" t="s">
        <v>57</v>
      </c>
      <c r="D39" s="173" t="s">
        <v>57</v>
      </c>
      <c r="E39" s="173" t="s">
        <v>57</v>
      </c>
      <c r="F39" s="173" t="s">
        <v>57</v>
      </c>
      <c r="G39" s="173" t="s">
        <v>57</v>
      </c>
      <c r="H39" s="173" t="s">
        <v>57</v>
      </c>
      <c r="I39" s="184" t="s">
        <v>57</v>
      </c>
      <c r="J39" s="184" t="s">
        <v>57</v>
      </c>
      <c r="K39" s="185" t="s">
        <v>57</v>
      </c>
    </row>
    <row r="40" ht="27" customHeight="1" spans="1:11">
      <c r="A40" s="173" t="s">
        <v>57</v>
      </c>
      <c r="B40" s="173" t="s">
        <v>57</v>
      </c>
      <c r="C40" s="173" t="s">
        <v>57</v>
      </c>
      <c r="D40" s="173" t="s">
        <v>57</v>
      </c>
      <c r="E40" s="173" t="s">
        <v>57</v>
      </c>
      <c r="F40" s="173" t="s">
        <v>57</v>
      </c>
      <c r="G40" s="173" t="s">
        <v>57</v>
      </c>
      <c r="H40" s="173" t="s">
        <v>57</v>
      </c>
      <c r="I40" s="184" t="s">
        <v>57</v>
      </c>
      <c r="J40" s="184" t="s">
        <v>57</v>
      </c>
      <c r="K40" s="185" t="s">
        <v>57</v>
      </c>
    </row>
  </sheetData>
  <mergeCells count="25">
    <mergeCell ref="A1:K1"/>
    <mergeCell ref="B2:C2"/>
    <mergeCell ref="G2:H2"/>
    <mergeCell ref="E3:F3"/>
    <mergeCell ref="G3:I3"/>
    <mergeCell ref="E4:F4"/>
    <mergeCell ref="G4:I4"/>
    <mergeCell ref="E5:F5"/>
    <mergeCell ref="G5:I5"/>
    <mergeCell ref="E6:F6"/>
    <mergeCell ref="G6:I6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A3:A6"/>
    <mergeCell ref="A10:A3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opLeftCell="D16" workbookViewId="0">
      <selection activeCell="M21" sqref="M21"/>
    </sheetView>
  </sheetViews>
  <sheetFormatPr defaultColWidth="9" defaultRowHeight="14.4" customHeight="1"/>
  <cols>
    <col min="1" max="2" width="16.725" style="54" customWidth="1"/>
    <col min="3" max="3" width="21.3666666666667" style="54" customWidth="1"/>
    <col min="4" max="4" width="18" style="54" customWidth="1"/>
    <col min="5" max="5" width="9.90833333333333" style="54" customWidth="1"/>
    <col min="6" max="6" width="9.18333333333333" style="54" customWidth="1"/>
    <col min="7" max="7" width="9.725" style="54" customWidth="1"/>
    <col min="8" max="10" width="16.725" style="54" customWidth="1"/>
    <col min="11" max="11" width="18.3666666666667" style="54" customWidth="1"/>
    <col min="12" max="12" width="8.81666666666667" style="146" customWidth="1"/>
    <col min="13" max="13" width="15.1833333333333" customWidth="1"/>
    <col min="14" max="257" width="9" customWidth="1"/>
  </cols>
  <sheetData>
    <row r="1" ht="50" customHeight="1" spans="1:15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49"/>
      <c r="M1" s="150"/>
      <c r="N1" s="47" t="s">
        <v>57</v>
      </c>
      <c r="O1" s="47" t="s">
        <v>57</v>
      </c>
    </row>
    <row r="2" s="145" customFormat="1" ht="20" customHeight="1" spans="1:13">
      <c r="A2" s="116" t="s">
        <v>2</v>
      </c>
      <c r="B2" s="116"/>
      <c r="C2" s="116" t="s">
        <v>19</v>
      </c>
      <c r="D2" s="116"/>
      <c r="E2" s="116"/>
      <c r="F2" s="116"/>
      <c r="G2" s="116"/>
      <c r="H2" s="116"/>
      <c r="I2" s="116"/>
      <c r="J2" s="116"/>
      <c r="K2" s="116"/>
      <c r="L2" s="151"/>
      <c r="M2" s="116"/>
    </row>
    <row r="3" s="145" customFormat="1" ht="20" customHeight="1" spans="1:13">
      <c r="A3" s="116" t="s">
        <v>156</v>
      </c>
      <c r="B3" s="116"/>
      <c r="C3" s="116" t="s">
        <v>157</v>
      </c>
      <c r="D3" s="116"/>
      <c r="E3" s="116"/>
      <c r="F3" s="116"/>
      <c r="G3" s="116" t="s">
        <v>158</v>
      </c>
      <c r="H3" s="116"/>
      <c r="I3" s="116" t="s">
        <v>157</v>
      </c>
      <c r="J3" s="116"/>
      <c r="K3" s="116"/>
      <c r="L3" s="151"/>
      <c r="M3" s="116"/>
    </row>
    <row r="4" s="145" customFormat="1" ht="20" customHeight="1" spans="1:13">
      <c r="A4" s="116" t="s">
        <v>159</v>
      </c>
      <c r="B4" s="116"/>
      <c r="C4" s="116" t="s">
        <v>57</v>
      </c>
      <c r="D4" s="116" t="s">
        <v>58</v>
      </c>
      <c r="E4" s="116" t="s">
        <v>160</v>
      </c>
      <c r="F4" s="116"/>
      <c r="G4" s="116" t="s">
        <v>5</v>
      </c>
      <c r="H4" s="116"/>
      <c r="I4" s="116" t="s">
        <v>62</v>
      </c>
      <c r="J4" s="116" t="s">
        <v>161</v>
      </c>
      <c r="K4" s="116" t="s">
        <v>63</v>
      </c>
      <c r="L4" s="152" t="s">
        <v>162</v>
      </c>
      <c r="M4" s="116" t="s">
        <v>163</v>
      </c>
    </row>
    <row r="5" s="145" customFormat="1" ht="20" customHeight="1" spans="1:16">
      <c r="A5" s="116"/>
      <c r="B5" s="116"/>
      <c r="C5" s="128" t="s">
        <v>164</v>
      </c>
      <c r="D5" s="147">
        <v>5</v>
      </c>
      <c r="E5" s="147">
        <v>5</v>
      </c>
      <c r="F5" s="147"/>
      <c r="G5" s="147">
        <v>5</v>
      </c>
      <c r="H5" s="147"/>
      <c r="I5" s="117">
        <v>10</v>
      </c>
      <c r="J5" s="136">
        <v>1</v>
      </c>
      <c r="K5" s="117">
        <v>10</v>
      </c>
      <c r="L5" s="116">
        <f>K5</f>
        <v>10</v>
      </c>
      <c r="M5" s="116"/>
      <c r="P5" s="145">
        <f>I5</f>
        <v>10</v>
      </c>
    </row>
    <row r="6" s="145" customFormat="1" ht="20" customHeight="1" spans="1:13">
      <c r="A6" s="116"/>
      <c r="B6" s="116"/>
      <c r="C6" s="128" t="s">
        <v>165</v>
      </c>
      <c r="D6" s="147">
        <v>5</v>
      </c>
      <c r="E6" s="147">
        <v>5</v>
      </c>
      <c r="F6" s="147"/>
      <c r="G6" s="147">
        <v>5</v>
      </c>
      <c r="H6" s="147"/>
      <c r="I6" s="116" t="s">
        <v>57</v>
      </c>
      <c r="J6" s="116" t="s">
        <v>57</v>
      </c>
      <c r="K6" s="116" t="s">
        <v>57</v>
      </c>
      <c r="L6" s="153"/>
      <c r="M6" s="154"/>
    </row>
    <row r="7" s="145" customFormat="1" ht="20" customHeight="1" spans="1:13">
      <c r="A7" s="116" t="s">
        <v>166</v>
      </c>
      <c r="B7" s="116" t="s">
        <v>167</v>
      </c>
      <c r="C7" s="116"/>
      <c r="D7" s="116"/>
      <c r="E7" s="116"/>
      <c r="F7" s="116"/>
      <c r="G7" s="116" t="s">
        <v>168</v>
      </c>
      <c r="H7" s="116"/>
      <c r="I7" s="116"/>
      <c r="J7" s="116"/>
      <c r="K7" s="116"/>
      <c r="L7" s="153"/>
      <c r="M7" s="154"/>
    </row>
    <row r="8" s="145" customFormat="1" ht="49" customHeight="1" spans="1:13">
      <c r="A8" s="116"/>
      <c r="B8" s="148" t="s">
        <v>169</v>
      </c>
      <c r="C8" s="128"/>
      <c r="D8" s="128"/>
      <c r="E8" s="128"/>
      <c r="F8" s="128"/>
      <c r="G8" s="128" t="s">
        <v>74</v>
      </c>
      <c r="H8" s="128"/>
      <c r="I8" s="128"/>
      <c r="J8" s="128"/>
      <c r="K8" s="128"/>
      <c r="L8" s="153"/>
      <c r="M8" s="154"/>
    </row>
    <row r="9" s="145" customFormat="1" ht="20" customHeight="1" spans="1:13">
      <c r="A9" s="116" t="s">
        <v>170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27"/>
      <c r="M9" s="122"/>
    </row>
    <row r="10" s="145" customFormat="1" ht="20" customHeight="1" spans="1:13">
      <c r="A10" s="116" t="s">
        <v>171</v>
      </c>
      <c r="B10" s="116" t="s">
        <v>77</v>
      </c>
      <c r="C10" s="116" t="s">
        <v>78</v>
      </c>
      <c r="D10" s="116" t="s">
        <v>79</v>
      </c>
      <c r="E10" s="116" t="s">
        <v>80</v>
      </c>
      <c r="F10" s="116" t="s">
        <v>81</v>
      </c>
      <c r="G10" s="116" t="s">
        <v>82</v>
      </c>
      <c r="H10" s="116" t="s">
        <v>83</v>
      </c>
      <c r="I10" s="116" t="s">
        <v>62</v>
      </c>
      <c r="J10" s="116" t="s">
        <v>63</v>
      </c>
      <c r="K10" s="116" t="s">
        <v>84</v>
      </c>
      <c r="L10" s="116"/>
      <c r="M10" s="116"/>
    </row>
    <row r="11" s="145" customFormat="1" ht="20" customHeight="1" spans="1:13">
      <c r="A11" s="116"/>
      <c r="B11" s="128" t="s">
        <v>172</v>
      </c>
      <c r="C11" s="116" t="s">
        <v>173</v>
      </c>
      <c r="D11" s="116" t="s">
        <v>174</v>
      </c>
      <c r="E11" s="116" t="s">
        <v>93</v>
      </c>
      <c r="F11" s="116" t="s">
        <v>175</v>
      </c>
      <c r="G11" s="116" t="s">
        <v>176</v>
      </c>
      <c r="H11" s="116" t="s">
        <v>175</v>
      </c>
      <c r="I11" s="117">
        <v>12.5</v>
      </c>
      <c r="J11" s="117">
        <v>12.5</v>
      </c>
      <c r="K11" s="128" t="s">
        <v>177</v>
      </c>
      <c r="L11" s="116">
        <f>I11</f>
        <v>12.5</v>
      </c>
      <c r="M11" s="116"/>
    </row>
    <row r="12" s="145" customFormat="1" ht="20" customHeight="1" spans="1:13">
      <c r="A12" s="138"/>
      <c r="B12" s="128" t="s">
        <v>172</v>
      </c>
      <c r="C12" s="116" t="s">
        <v>178</v>
      </c>
      <c r="D12" s="116" t="s">
        <v>179</v>
      </c>
      <c r="E12" s="116" t="s">
        <v>57</v>
      </c>
      <c r="F12" s="116" t="s">
        <v>103</v>
      </c>
      <c r="G12" s="116" t="s">
        <v>95</v>
      </c>
      <c r="H12" s="116" t="s">
        <v>103</v>
      </c>
      <c r="I12" s="117">
        <v>12.5</v>
      </c>
      <c r="J12" s="117">
        <v>12.5</v>
      </c>
      <c r="K12" s="128" t="s">
        <v>177</v>
      </c>
      <c r="L12" s="116">
        <f t="shared" ref="L12:L20" si="0">I12</f>
        <v>12.5</v>
      </c>
      <c r="M12" s="116"/>
    </row>
    <row r="13" s="145" customFormat="1" ht="20" customHeight="1" spans="1:13">
      <c r="A13" s="138"/>
      <c r="B13" s="128" t="s">
        <v>172</v>
      </c>
      <c r="C13" s="116" t="s">
        <v>180</v>
      </c>
      <c r="D13" s="116" t="s">
        <v>181</v>
      </c>
      <c r="E13" s="116" t="s">
        <v>116</v>
      </c>
      <c r="F13" s="116" t="s">
        <v>182</v>
      </c>
      <c r="G13" s="116" t="s">
        <v>95</v>
      </c>
      <c r="H13" s="116" t="s">
        <v>183</v>
      </c>
      <c r="I13" s="117">
        <v>12.5</v>
      </c>
      <c r="J13" s="117">
        <v>12.5</v>
      </c>
      <c r="K13" s="128" t="s">
        <v>177</v>
      </c>
      <c r="L13" s="116">
        <f t="shared" si="0"/>
        <v>12.5</v>
      </c>
      <c r="M13" s="116"/>
    </row>
    <row r="14" s="145" customFormat="1" ht="20" customHeight="1" spans="1:13">
      <c r="A14" s="138"/>
      <c r="B14" s="128" t="s">
        <v>172</v>
      </c>
      <c r="C14" s="116" t="s">
        <v>184</v>
      </c>
      <c r="D14" s="116" t="s">
        <v>185</v>
      </c>
      <c r="E14" s="116" t="s">
        <v>116</v>
      </c>
      <c r="F14" s="116" t="s">
        <v>186</v>
      </c>
      <c r="G14" s="116" t="s">
        <v>187</v>
      </c>
      <c r="H14" s="116" t="s">
        <v>183</v>
      </c>
      <c r="I14" s="117">
        <v>12.5</v>
      </c>
      <c r="J14" s="117">
        <v>12.5</v>
      </c>
      <c r="K14" s="128" t="s">
        <v>177</v>
      </c>
      <c r="L14" s="116">
        <f t="shared" si="0"/>
        <v>12.5</v>
      </c>
      <c r="M14" s="116"/>
    </row>
    <row r="15" s="145" customFormat="1" ht="20" customHeight="1" spans="1:13">
      <c r="A15" s="138"/>
      <c r="B15" s="128" t="s">
        <v>188</v>
      </c>
      <c r="C15" s="116" t="s">
        <v>189</v>
      </c>
      <c r="D15" s="116" t="s">
        <v>190</v>
      </c>
      <c r="E15" s="116" t="s">
        <v>57</v>
      </c>
      <c r="F15" s="116" t="s">
        <v>142</v>
      </c>
      <c r="G15" s="116" t="s">
        <v>95</v>
      </c>
      <c r="H15" s="116" t="s">
        <v>142</v>
      </c>
      <c r="I15" s="117">
        <v>5</v>
      </c>
      <c r="J15" s="117">
        <v>5</v>
      </c>
      <c r="K15" s="128" t="s">
        <v>177</v>
      </c>
      <c r="L15" s="116">
        <f t="shared" si="0"/>
        <v>5</v>
      </c>
      <c r="M15" s="116"/>
    </row>
    <row r="16" s="145" customFormat="1" ht="20" customHeight="1" spans="1:13">
      <c r="A16" s="138"/>
      <c r="B16" s="128" t="s">
        <v>188</v>
      </c>
      <c r="C16" s="116" t="s">
        <v>140</v>
      </c>
      <c r="D16" s="116" t="s">
        <v>191</v>
      </c>
      <c r="E16" s="116" t="s">
        <v>57</v>
      </c>
      <c r="F16" s="116" t="s">
        <v>142</v>
      </c>
      <c r="G16" s="116" t="s">
        <v>95</v>
      </c>
      <c r="H16" s="116" t="s">
        <v>142</v>
      </c>
      <c r="I16" s="117">
        <v>5</v>
      </c>
      <c r="J16" s="117">
        <v>5</v>
      </c>
      <c r="K16" s="128" t="s">
        <v>177</v>
      </c>
      <c r="L16" s="116">
        <f t="shared" si="0"/>
        <v>5</v>
      </c>
      <c r="M16" s="116"/>
    </row>
    <row r="17" s="145" customFormat="1" ht="20" customHeight="1" spans="1:13">
      <c r="A17" s="138"/>
      <c r="B17" s="128" t="s">
        <v>188</v>
      </c>
      <c r="C17" s="116" t="s">
        <v>192</v>
      </c>
      <c r="D17" s="116" t="s">
        <v>193</v>
      </c>
      <c r="E17" s="116" t="s">
        <v>57</v>
      </c>
      <c r="F17" s="116" t="s">
        <v>194</v>
      </c>
      <c r="G17" s="116" t="s">
        <v>95</v>
      </c>
      <c r="H17" s="116" t="s">
        <v>195</v>
      </c>
      <c r="I17" s="117">
        <v>5</v>
      </c>
      <c r="J17" s="117">
        <v>5</v>
      </c>
      <c r="K17" s="128" t="s">
        <v>177</v>
      </c>
      <c r="L17" s="116">
        <f t="shared" si="0"/>
        <v>5</v>
      </c>
      <c r="M17" s="116"/>
    </row>
    <row r="18" s="145" customFormat="1" ht="20" customHeight="1" spans="1:13">
      <c r="A18" s="138"/>
      <c r="B18" s="128" t="s">
        <v>188</v>
      </c>
      <c r="C18" s="116" t="s">
        <v>192</v>
      </c>
      <c r="D18" s="116" t="s">
        <v>196</v>
      </c>
      <c r="E18" s="116" t="s">
        <v>57</v>
      </c>
      <c r="F18" s="116" t="s">
        <v>197</v>
      </c>
      <c r="G18" s="116" t="s">
        <v>95</v>
      </c>
      <c r="H18" s="116" t="s">
        <v>197</v>
      </c>
      <c r="I18" s="117">
        <v>5</v>
      </c>
      <c r="J18" s="117">
        <v>5</v>
      </c>
      <c r="K18" s="128" t="s">
        <v>177</v>
      </c>
      <c r="L18" s="116">
        <f t="shared" si="0"/>
        <v>5</v>
      </c>
      <c r="M18" s="116"/>
    </row>
    <row r="19" s="145" customFormat="1" ht="20" customHeight="1" spans="1:13">
      <c r="A19" s="138"/>
      <c r="B19" s="128" t="s">
        <v>188</v>
      </c>
      <c r="C19" s="116" t="s">
        <v>192</v>
      </c>
      <c r="D19" s="116" t="s">
        <v>198</v>
      </c>
      <c r="E19" s="116" t="s">
        <v>57</v>
      </c>
      <c r="F19" s="116" t="s">
        <v>199</v>
      </c>
      <c r="G19" s="116" t="s">
        <v>95</v>
      </c>
      <c r="H19" s="116" t="s">
        <v>199</v>
      </c>
      <c r="I19" s="117">
        <v>5</v>
      </c>
      <c r="J19" s="117">
        <v>5</v>
      </c>
      <c r="K19" s="128" t="s">
        <v>177</v>
      </c>
      <c r="L19" s="116">
        <f t="shared" si="0"/>
        <v>5</v>
      </c>
      <c r="M19" s="116"/>
    </row>
    <row r="20" s="145" customFormat="1" ht="20" customHeight="1" spans="1:13">
      <c r="A20" s="138"/>
      <c r="B20" s="128" t="s">
        <v>188</v>
      </c>
      <c r="C20" s="116" t="s">
        <v>192</v>
      </c>
      <c r="D20" s="116" t="s">
        <v>200</v>
      </c>
      <c r="E20" s="116" t="s">
        <v>57</v>
      </c>
      <c r="F20" s="116" t="s">
        <v>142</v>
      </c>
      <c r="G20" s="116" t="s">
        <v>95</v>
      </c>
      <c r="H20" s="116" t="s">
        <v>142</v>
      </c>
      <c r="I20" s="117">
        <v>5</v>
      </c>
      <c r="J20" s="117">
        <v>5</v>
      </c>
      <c r="K20" s="128" t="s">
        <v>177</v>
      </c>
      <c r="L20" s="116">
        <f t="shared" si="0"/>
        <v>5</v>
      </c>
      <c r="M20" s="116"/>
    </row>
    <row r="21" s="145" customFormat="1" ht="35" customHeight="1" spans="1:15">
      <c r="A21" s="138"/>
      <c r="B21" s="128" t="s">
        <v>201</v>
      </c>
      <c r="C21" s="116" t="s">
        <v>202</v>
      </c>
      <c r="D21" s="116" t="s">
        <v>203</v>
      </c>
      <c r="E21" s="116" t="s">
        <v>93</v>
      </c>
      <c r="F21" s="116" t="s">
        <v>204</v>
      </c>
      <c r="G21" s="116" t="s">
        <v>90</v>
      </c>
      <c r="H21" s="116" t="s">
        <v>138</v>
      </c>
      <c r="I21" s="117">
        <v>10</v>
      </c>
      <c r="J21" s="117">
        <v>10</v>
      </c>
      <c r="K21" s="128" t="s">
        <v>177</v>
      </c>
      <c r="L21" s="117">
        <v>7</v>
      </c>
      <c r="M21" s="138" t="s">
        <v>205</v>
      </c>
      <c r="N21" s="155"/>
      <c r="O21" s="113"/>
    </row>
    <row r="22" s="145" customFormat="1" ht="20" customHeight="1" spans="1:13">
      <c r="A22" s="138" t="s">
        <v>206</v>
      </c>
      <c r="B22" s="138"/>
      <c r="C22" s="138"/>
      <c r="D22" s="138"/>
      <c r="E22" s="138"/>
      <c r="F22" s="138"/>
      <c r="G22" s="138"/>
      <c r="H22" s="138"/>
      <c r="I22" s="117">
        <f>SUM(I11:I21)+I5</f>
        <v>100</v>
      </c>
      <c r="J22" s="117">
        <f>SUM(J11:J21)+K5</f>
        <v>100</v>
      </c>
      <c r="K22" s="138"/>
      <c r="L22" s="153">
        <f>SUM(L11:L21)+L5</f>
        <v>97</v>
      </c>
      <c r="M22" s="154"/>
    </row>
    <row r="23" customHeight="1" spans="12:12">
      <c r="L23" s="156"/>
    </row>
  </sheetData>
  <mergeCells count="22">
    <mergeCell ref="A1:L1"/>
    <mergeCell ref="A2:B2"/>
    <mergeCell ref="C2:M2"/>
    <mergeCell ref="A3:B3"/>
    <mergeCell ref="C3:F3"/>
    <mergeCell ref="G3:H3"/>
    <mergeCell ref="I3:M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N21:O21"/>
    <mergeCell ref="A7:A8"/>
    <mergeCell ref="A10:A11"/>
    <mergeCell ref="A4:B6"/>
  </mergeCells>
  <pageMargins left="0.7" right="0.7" top="0.75" bottom="0.75" header="0.3" footer="0.7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opLeftCell="A15" workbookViewId="0">
      <selection activeCell="E19" sqref="E19"/>
    </sheetView>
  </sheetViews>
  <sheetFormatPr defaultColWidth="9" defaultRowHeight="14.4" customHeight="1"/>
  <cols>
    <col min="1" max="4" width="16.725" style="54" customWidth="1"/>
    <col min="5" max="5" width="9.90833333333333" style="54" customWidth="1"/>
    <col min="6" max="6" width="16.725" style="54" customWidth="1"/>
    <col min="7" max="7" width="9.725" style="54" customWidth="1"/>
    <col min="8" max="11" width="16.725" style="54" customWidth="1"/>
    <col min="12" max="12" width="9" customWidth="1"/>
    <col min="13" max="13" width="16.6333333333333" customWidth="1"/>
    <col min="14" max="257" width="9" customWidth="1"/>
  </cols>
  <sheetData>
    <row r="1" ht="54.75" customHeight="1" spans="1:16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7" t="s">
        <v>57</v>
      </c>
      <c r="N1" s="47" t="s">
        <v>57</v>
      </c>
      <c r="O1" s="47" t="s">
        <v>57</v>
      </c>
      <c r="P1" s="47" t="s">
        <v>57</v>
      </c>
    </row>
    <row r="2" s="139" customFormat="1" ht="22.75" customHeight="1" spans="1:13">
      <c r="A2" s="140" t="s">
        <v>2</v>
      </c>
      <c r="B2" s="140"/>
      <c r="C2" s="141" t="s">
        <v>21</v>
      </c>
      <c r="D2" s="141"/>
      <c r="E2" s="141"/>
      <c r="F2" s="141"/>
      <c r="G2" s="141"/>
      <c r="H2" s="141"/>
      <c r="I2" s="141"/>
      <c r="J2" s="141"/>
      <c r="K2" s="141"/>
      <c r="L2" s="142" t="s">
        <v>208</v>
      </c>
      <c r="M2" s="142" t="s">
        <v>163</v>
      </c>
    </row>
    <row r="3" s="139" customFormat="1" ht="22.75" customHeight="1" spans="1:13">
      <c r="A3" s="140" t="s">
        <v>156</v>
      </c>
      <c r="B3" s="140"/>
      <c r="C3" s="141" t="s">
        <v>157</v>
      </c>
      <c r="D3" s="141"/>
      <c r="E3" s="141"/>
      <c r="F3" s="141"/>
      <c r="G3" s="141" t="s">
        <v>158</v>
      </c>
      <c r="H3" s="141"/>
      <c r="I3" s="141" t="s">
        <v>157</v>
      </c>
      <c r="J3" s="141"/>
      <c r="K3" s="141"/>
      <c r="L3" s="142"/>
      <c r="M3" s="142"/>
    </row>
    <row r="4" s="139" customFormat="1" ht="22.75" customHeight="1" spans="1:13">
      <c r="A4" s="116" t="s">
        <v>159</v>
      </c>
      <c r="B4" s="116"/>
      <c r="C4" s="140" t="s">
        <v>57</v>
      </c>
      <c r="D4" s="140" t="s">
        <v>58</v>
      </c>
      <c r="E4" s="140" t="s">
        <v>160</v>
      </c>
      <c r="F4" s="140"/>
      <c r="G4" s="140" t="s">
        <v>5</v>
      </c>
      <c r="H4" s="140"/>
      <c r="I4" s="140" t="s">
        <v>62</v>
      </c>
      <c r="J4" s="140" t="s">
        <v>161</v>
      </c>
      <c r="K4" s="140" t="s">
        <v>63</v>
      </c>
      <c r="L4" s="142"/>
      <c r="M4" s="142"/>
    </row>
    <row r="5" ht="22.75" customHeight="1" spans="1:13">
      <c r="A5" s="116"/>
      <c r="B5" s="116"/>
      <c r="C5" s="128" t="s">
        <v>164</v>
      </c>
      <c r="D5" s="116" t="s">
        <v>209</v>
      </c>
      <c r="E5" s="116" t="s">
        <v>209</v>
      </c>
      <c r="F5" s="116"/>
      <c r="G5" s="116" t="s">
        <v>209</v>
      </c>
      <c r="H5" s="116"/>
      <c r="I5" s="117">
        <v>10</v>
      </c>
      <c r="J5" s="136">
        <v>1</v>
      </c>
      <c r="K5" s="117">
        <v>10</v>
      </c>
      <c r="L5" s="117">
        <f>I5</f>
        <v>10</v>
      </c>
      <c r="M5" s="137"/>
    </row>
    <row r="6" ht="22.75" customHeight="1" spans="1:13">
      <c r="A6" s="116"/>
      <c r="B6" s="116"/>
      <c r="C6" s="128" t="s">
        <v>165</v>
      </c>
      <c r="D6" s="116" t="s">
        <v>209</v>
      </c>
      <c r="E6" s="116" t="s">
        <v>209</v>
      </c>
      <c r="F6" s="116"/>
      <c r="G6" s="116" t="s">
        <v>209</v>
      </c>
      <c r="H6" s="116"/>
      <c r="I6" s="116" t="s">
        <v>57</v>
      </c>
      <c r="J6" s="116" t="s">
        <v>57</v>
      </c>
      <c r="K6" s="116" t="s">
        <v>57</v>
      </c>
      <c r="L6" s="137"/>
      <c r="M6" s="137"/>
    </row>
    <row r="7" ht="22.75" customHeight="1" spans="1:13">
      <c r="A7" s="116" t="s">
        <v>166</v>
      </c>
      <c r="B7" s="116" t="s">
        <v>167</v>
      </c>
      <c r="C7" s="116"/>
      <c r="D7" s="116"/>
      <c r="E7" s="116"/>
      <c r="F7" s="116"/>
      <c r="G7" s="116" t="s">
        <v>168</v>
      </c>
      <c r="H7" s="116"/>
      <c r="I7" s="116"/>
      <c r="J7" s="116"/>
      <c r="K7" s="116"/>
      <c r="L7" s="137"/>
      <c r="M7" s="137"/>
    </row>
    <row r="8" ht="51" customHeight="1" spans="1:13">
      <c r="A8" s="116"/>
      <c r="B8" s="128" t="s">
        <v>210</v>
      </c>
      <c r="C8" s="128"/>
      <c r="D8" s="128"/>
      <c r="E8" s="128"/>
      <c r="F8" s="128"/>
      <c r="G8" s="128" t="s">
        <v>74</v>
      </c>
      <c r="H8" s="128"/>
      <c r="I8" s="128"/>
      <c r="J8" s="128"/>
      <c r="K8" s="128"/>
      <c r="L8" s="137"/>
      <c r="M8" s="137"/>
    </row>
    <row r="9" ht="22.75" customHeight="1" spans="1:13">
      <c r="A9" s="116" t="s">
        <v>170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37"/>
      <c r="M9" s="137"/>
    </row>
    <row r="10" ht="22.75" customHeight="1" spans="1:13">
      <c r="A10" s="116" t="s">
        <v>171</v>
      </c>
      <c r="B10" s="116" t="s">
        <v>77</v>
      </c>
      <c r="C10" s="116" t="s">
        <v>78</v>
      </c>
      <c r="D10" s="116" t="s">
        <v>79</v>
      </c>
      <c r="E10" s="116" t="s">
        <v>80</v>
      </c>
      <c r="F10" s="116" t="s">
        <v>81</v>
      </c>
      <c r="G10" s="116" t="s">
        <v>82</v>
      </c>
      <c r="H10" s="116" t="s">
        <v>83</v>
      </c>
      <c r="I10" s="116" t="s">
        <v>62</v>
      </c>
      <c r="J10" s="116" t="s">
        <v>63</v>
      </c>
      <c r="K10" s="116" t="s">
        <v>84</v>
      </c>
      <c r="L10" s="137"/>
      <c r="M10" s="137"/>
    </row>
    <row r="11" ht="22.75" customHeight="1" spans="1:13">
      <c r="A11" s="116"/>
      <c r="B11" s="128" t="s">
        <v>172</v>
      </c>
      <c r="C11" s="116" t="s">
        <v>173</v>
      </c>
      <c r="D11" s="128" t="s">
        <v>211</v>
      </c>
      <c r="E11" s="116" t="s">
        <v>116</v>
      </c>
      <c r="F11" s="116" t="s">
        <v>212</v>
      </c>
      <c r="G11" s="116" t="s">
        <v>213</v>
      </c>
      <c r="H11" s="116" t="s">
        <v>212</v>
      </c>
      <c r="I11" s="117">
        <v>10</v>
      </c>
      <c r="J11" s="117">
        <v>10</v>
      </c>
      <c r="K11" s="128" t="s">
        <v>177</v>
      </c>
      <c r="L11" s="134">
        <f>I11</f>
        <v>10</v>
      </c>
      <c r="M11" s="137"/>
    </row>
    <row r="12" ht="22.75" customHeight="1" spans="1:13">
      <c r="A12" s="133"/>
      <c r="B12" s="128" t="s">
        <v>172</v>
      </c>
      <c r="C12" s="116" t="s">
        <v>178</v>
      </c>
      <c r="D12" s="128" t="s">
        <v>214</v>
      </c>
      <c r="E12" s="116" t="s">
        <v>93</v>
      </c>
      <c r="F12" s="116" t="s">
        <v>89</v>
      </c>
      <c r="G12" s="116" t="s">
        <v>90</v>
      </c>
      <c r="H12" s="116" t="s">
        <v>89</v>
      </c>
      <c r="I12" s="117">
        <v>10</v>
      </c>
      <c r="J12" s="117">
        <v>10</v>
      </c>
      <c r="K12" s="128" t="s">
        <v>177</v>
      </c>
      <c r="L12" s="134">
        <f t="shared" ref="L12:L19" si="0">I12</f>
        <v>10</v>
      </c>
      <c r="M12" s="143" t="s">
        <v>215</v>
      </c>
    </row>
    <row r="13" ht="22.75" customHeight="1" spans="1:13">
      <c r="A13" s="133"/>
      <c r="B13" s="128" t="s">
        <v>172</v>
      </c>
      <c r="C13" s="116" t="s">
        <v>178</v>
      </c>
      <c r="D13" s="128" t="s">
        <v>216</v>
      </c>
      <c r="E13" s="116" t="s">
        <v>93</v>
      </c>
      <c r="F13" s="116" t="s">
        <v>89</v>
      </c>
      <c r="G13" s="116" t="s">
        <v>90</v>
      </c>
      <c r="H13" s="116" t="s">
        <v>89</v>
      </c>
      <c r="I13" s="117">
        <v>10</v>
      </c>
      <c r="J13" s="117">
        <v>10</v>
      </c>
      <c r="K13" s="128" t="s">
        <v>177</v>
      </c>
      <c r="L13" s="134">
        <f t="shared" si="0"/>
        <v>10</v>
      </c>
      <c r="M13" s="144" t="s">
        <v>215</v>
      </c>
    </row>
    <row r="14" ht="22.75" customHeight="1" spans="1:13">
      <c r="A14" s="133"/>
      <c r="B14" s="128" t="s">
        <v>172</v>
      </c>
      <c r="C14" s="116" t="s">
        <v>180</v>
      </c>
      <c r="D14" s="128" t="s">
        <v>217</v>
      </c>
      <c r="E14" s="116" t="s">
        <v>93</v>
      </c>
      <c r="F14" s="116" t="s">
        <v>89</v>
      </c>
      <c r="G14" s="116" t="s">
        <v>90</v>
      </c>
      <c r="H14" s="116" t="s">
        <v>89</v>
      </c>
      <c r="I14" s="117">
        <v>10</v>
      </c>
      <c r="J14" s="117">
        <v>10</v>
      </c>
      <c r="K14" s="128" t="s">
        <v>177</v>
      </c>
      <c r="L14" s="134">
        <f t="shared" si="0"/>
        <v>10</v>
      </c>
      <c r="M14" s="144" t="s">
        <v>218</v>
      </c>
    </row>
    <row r="15" ht="22.75" customHeight="1" spans="1:13">
      <c r="A15" s="133"/>
      <c r="B15" s="128" t="s">
        <v>172</v>
      </c>
      <c r="C15" s="116" t="s">
        <v>184</v>
      </c>
      <c r="D15" s="128" t="s">
        <v>219</v>
      </c>
      <c r="E15" s="116" t="s">
        <v>116</v>
      </c>
      <c r="F15" s="116" t="s">
        <v>220</v>
      </c>
      <c r="G15" s="116" t="s">
        <v>221</v>
      </c>
      <c r="H15" s="116" t="s">
        <v>220</v>
      </c>
      <c r="I15" s="117">
        <v>10</v>
      </c>
      <c r="J15" s="117">
        <v>10</v>
      </c>
      <c r="K15" s="128" t="s">
        <v>177</v>
      </c>
      <c r="L15" s="134">
        <f t="shared" si="0"/>
        <v>10</v>
      </c>
      <c r="M15" s="137"/>
    </row>
    <row r="16" ht="22.75" customHeight="1" spans="1:13">
      <c r="A16" s="133"/>
      <c r="B16" s="128" t="s">
        <v>188</v>
      </c>
      <c r="C16" s="116" t="s">
        <v>140</v>
      </c>
      <c r="D16" s="128" t="s">
        <v>222</v>
      </c>
      <c r="E16" s="116" t="s">
        <v>57</v>
      </c>
      <c r="F16" s="116" t="s">
        <v>223</v>
      </c>
      <c r="G16" s="116" t="s">
        <v>95</v>
      </c>
      <c r="H16" s="116" t="s">
        <v>223</v>
      </c>
      <c r="I16" s="117">
        <v>7.5</v>
      </c>
      <c r="J16" s="117">
        <v>7.5</v>
      </c>
      <c r="K16" s="128" t="s">
        <v>177</v>
      </c>
      <c r="L16" s="134">
        <f t="shared" si="0"/>
        <v>7.5</v>
      </c>
      <c r="M16" s="137"/>
    </row>
    <row r="17" ht="22.75" customHeight="1" spans="1:13">
      <c r="A17" s="133"/>
      <c r="B17" s="128" t="s">
        <v>188</v>
      </c>
      <c r="C17" s="116" t="s">
        <v>140</v>
      </c>
      <c r="D17" s="128" t="s">
        <v>224</v>
      </c>
      <c r="E17" s="116" t="s">
        <v>57</v>
      </c>
      <c r="F17" s="116" t="s">
        <v>142</v>
      </c>
      <c r="G17" s="116" t="s">
        <v>95</v>
      </c>
      <c r="H17" s="116" t="s">
        <v>142</v>
      </c>
      <c r="I17" s="117">
        <v>7.5</v>
      </c>
      <c r="J17" s="117">
        <v>7.5</v>
      </c>
      <c r="K17" s="128" t="s">
        <v>177</v>
      </c>
      <c r="L17" s="134">
        <f t="shared" si="0"/>
        <v>7.5</v>
      </c>
      <c r="M17" s="137"/>
    </row>
    <row r="18" ht="22.75" customHeight="1" spans="1:13">
      <c r="A18" s="133"/>
      <c r="B18" s="128" t="s">
        <v>188</v>
      </c>
      <c r="C18" s="116" t="s">
        <v>140</v>
      </c>
      <c r="D18" s="128" t="s">
        <v>225</v>
      </c>
      <c r="E18" s="116" t="s">
        <v>57</v>
      </c>
      <c r="F18" s="116" t="s">
        <v>226</v>
      </c>
      <c r="G18" s="116" t="s">
        <v>95</v>
      </c>
      <c r="H18" s="116" t="s">
        <v>226</v>
      </c>
      <c r="I18" s="117">
        <v>7.5</v>
      </c>
      <c r="J18" s="117">
        <v>7.5</v>
      </c>
      <c r="K18" s="128" t="s">
        <v>177</v>
      </c>
      <c r="L18" s="134">
        <f t="shared" si="0"/>
        <v>7.5</v>
      </c>
      <c r="M18" s="137"/>
    </row>
    <row r="19" ht="22.75" customHeight="1" spans="1:13">
      <c r="A19" s="133"/>
      <c r="B19" s="128" t="s">
        <v>188</v>
      </c>
      <c r="C19" s="116" t="s">
        <v>192</v>
      </c>
      <c r="D19" s="128" t="s">
        <v>227</v>
      </c>
      <c r="E19" s="116" t="s">
        <v>57</v>
      </c>
      <c r="F19" s="116" t="s">
        <v>228</v>
      </c>
      <c r="G19" s="116" t="s">
        <v>90</v>
      </c>
      <c r="H19" s="116" t="s">
        <v>228</v>
      </c>
      <c r="I19" s="117">
        <v>7.5</v>
      </c>
      <c r="J19" s="117">
        <v>7.5</v>
      </c>
      <c r="K19" s="128" t="s">
        <v>177</v>
      </c>
      <c r="L19" s="134">
        <f t="shared" si="0"/>
        <v>7.5</v>
      </c>
      <c r="M19" s="137"/>
    </row>
    <row r="20" ht="31" customHeight="1" spans="1:13">
      <c r="A20" s="133"/>
      <c r="B20" s="128" t="s">
        <v>201</v>
      </c>
      <c r="C20" s="116" t="s">
        <v>202</v>
      </c>
      <c r="D20" s="128" t="s">
        <v>229</v>
      </c>
      <c r="E20" s="116" t="s">
        <v>93</v>
      </c>
      <c r="F20" s="116" t="s">
        <v>138</v>
      </c>
      <c r="G20" s="116" t="s">
        <v>90</v>
      </c>
      <c r="H20" s="116" t="s">
        <v>138</v>
      </c>
      <c r="I20" s="117">
        <v>10</v>
      </c>
      <c r="J20" s="117">
        <v>10</v>
      </c>
      <c r="K20" s="128" t="s">
        <v>177</v>
      </c>
      <c r="L20" s="134">
        <v>7</v>
      </c>
      <c r="M20" s="138" t="s">
        <v>230</v>
      </c>
    </row>
    <row r="21" ht="28.5" customHeight="1" spans="1:13">
      <c r="A21" s="133"/>
      <c r="B21" s="133" t="s">
        <v>206</v>
      </c>
      <c r="C21" s="133"/>
      <c r="D21" s="133"/>
      <c r="E21" s="133"/>
      <c r="F21" s="133"/>
      <c r="G21" s="133"/>
      <c r="H21" s="133"/>
      <c r="I21" s="117">
        <f>SUM(I11:I20)+I5</f>
        <v>100</v>
      </c>
      <c r="J21" s="117">
        <f>SUM(J11:J20)+K5</f>
        <v>100</v>
      </c>
      <c r="K21" s="133"/>
      <c r="L21" s="117">
        <f>SUM(L11:L20)+L5</f>
        <v>97</v>
      </c>
      <c r="M21" s="137"/>
    </row>
  </sheetData>
  <mergeCells count="23">
    <mergeCell ref="A1:L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L2:L4"/>
    <mergeCell ref="M2:M4"/>
    <mergeCell ref="A4:B6"/>
  </mergeCells>
  <pageMargins left="0.75" right="0.75" top="1" bottom="1" header="0.5" foot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opLeftCell="A15" workbookViewId="0">
      <selection activeCell="B18" sqref="B18"/>
    </sheetView>
  </sheetViews>
  <sheetFormatPr defaultColWidth="9" defaultRowHeight="14.4" customHeight="1"/>
  <cols>
    <col min="1" max="4" width="16.725" style="54" customWidth="1"/>
    <col min="5" max="5" width="9.90833333333333" style="54" customWidth="1"/>
    <col min="6" max="6" width="16.725" style="54" customWidth="1"/>
    <col min="7" max="7" width="9.725" style="54" customWidth="1"/>
    <col min="8" max="11" width="16.725" style="54" customWidth="1"/>
    <col min="12" max="12" width="9" style="113" customWidth="1"/>
    <col min="13" max="257" width="9" customWidth="1"/>
  </cols>
  <sheetData>
    <row r="1" ht="54.75" customHeight="1" spans="1:16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7" t="s">
        <v>57</v>
      </c>
      <c r="N1" s="47" t="s">
        <v>57</v>
      </c>
      <c r="O1" s="47" t="s">
        <v>57</v>
      </c>
      <c r="P1" s="47" t="s">
        <v>57</v>
      </c>
    </row>
    <row r="2" ht="22.75" customHeight="1" spans="1:13">
      <c r="A2" s="114" t="s">
        <v>2</v>
      </c>
      <c r="B2" s="114"/>
      <c r="C2" s="115" t="s">
        <v>23</v>
      </c>
      <c r="D2" s="115"/>
      <c r="E2" s="115"/>
      <c r="F2" s="115"/>
      <c r="G2" s="115"/>
      <c r="H2" s="115"/>
      <c r="I2" s="115"/>
      <c r="J2" s="115"/>
      <c r="K2" s="115"/>
      <c r="L2" s="134" t="s">
        <v>208</v>
      </c>
      <c r="M2" s="135" t="s">
        <v>163</v>
      </c>
    </row>
    <row r="3" ht="22.75" customHeight="1" spans="1:13">
      <c r="A3" s="116" t="s">
        <v>156</v>
      </c>
      <c r="B3" s="116"/>
      <c r="C3" s="117" t="s">
        <v>157</v>
      </c>
      <c r="D3" s="117"/>
      <c r="E3" s="117"/>
      <c r="F3" s="117"/>
      <c r="G3" s="118" t="s">
        <v>158</v>
      </c>
      <c r="H3" s="119"/>
      <c r="I3" s="117" t="s">
        <v>157</v>
      </c>
      <c r="J3" s="117"/>
      <c r="K3" s="117"/>
      <c r="L3" s="134"/>
      <c r="M3" s="135"/>
    </row>
    <row r="4" ht="22.75" customHeight="1" spans="1:13">
      <c r="A4" s="120" t="s">
        <v>159</v>
      </c>
      <c r="B4" s="121"/>
      <c r="C4" s="122" t="s">
        <v>57</v>
      </c>
      <c r="D4" s="116" t="s">
        <v>58</v>
      </c>
      <c r="E4" s="123" t="s">
        <v>160</v>
      </c>
      <c r="F4" s="122"/>
      <c r="G4" s="123" t="s">
        <v>5</v>
      </c>
      <c r="H4" s="122"/>
      <c r="I4" s="116" t="s">
        <v>62</v>
      </c>
      <c r="J4" s="116" t="s">
        <v>161</v>
      </c>
      <c r="K4" s="116" t="s">
        <v>63</v>
      </c>
      <c r="L4" s="134"/>
      <c r="M4" s="135"/>
    </row>
    <row r="5" ht="22.75" customHeight="1" spans="1:13">
      <c r="A5" s="124"/>
      <c r="B5" s="125"/>
      <c r="C5" s="126" t="s">
        <v>164</v>
      </c>
      <c r="D5" s="116" t="s">
        <v>231</v>
      </c>
      <c r="E5" s="123" t="s">
        <v>231</v>
      </c>
      <c r="F5" s="123"/>
      <c r="G5" s="123" t="s">
        <v>231</v>
      </c>
      <c r="H5" s="123"/>
      <c r="I5" s="117">
        <v>10</v>
      </c>
      <c r="J5" s="136">
        <v>1</v>
      </c>
      <c r="K5" s="117">
        <v>10</v>
      </c>
      <c r="L5" s="134">
        <f>I5</f>
        <v>10</v>
      </c>
      <c r="M5" s="137"/>
    </row>
    <row r="6" ht="22.75" customHeight="1" spans="1:13">
      <c r="A6" s="124"/>
      <c r="B6" s="125"/>
      <c r="C6" s="126" t="s">
        <v>165</v>
      </c>
      <c r="D6" s="116" t="s">
        <v>231</v>
      </c>
      <c r="E6" s="123" t="s">
        <v>231</v>
      </c>
      <c r="F6" s="123"/>
      <c r="G6" s="123" t="s">
        <v>231</v>
      </c>
      <c r="H6" s="123"/>
      <c r="I6" s="116" t="s">
        <v>57</v>
      </c>
      <c r="J6" s="116" t="s">
        <v>57</v>
      </c>
      <c r="K6" s="116" t="s">
        <v>57</v>
      </c>
      <c r="L6" s="134"/>
      <c r="M6" s="137"/>
    </row>
    <row r="7" ht="22.75" customHeight="1" spans="1:13">
      <c r="A7" s="116" t="s">
        <v>166</v>
      </c>
      <c r="B7" s="116" t="s">
        <v>167</v>
      </c>
      <c r="C7" s="116"/>
      <c r="D7" s="116"/>
      <c r="E7" s="116"/>
      <c r="F7" s="116"/>
      <c r="G7" s="123" t="s">
        <v>168</v>
      </c>
      <c r="H7" s="127"/>
      <c r="I7" s="127"/>
      <c r="J7" s="127"/>
      <c r="K7" s="122"/>
      <c r="L7" s="134"/>
      <c r="M7" s="137"/>
    </row>
    <row r="8" ht="51" customHeight="1" spans="1:13">
      <c r="A8" s="116"/>
      <c r="B8" s="128" t="s">
        <v>232</v>
      </c>
      <c r="C8" s="128"/>
      <c r="D8" s="128"/>
      <c r="E8" s="128"/>
      <c r="F8" s="128"/>
      <c r="G8" s="129" t="s">
        <v>74</v>
      </c>
      <c r="H8" s="130"/>
      <c r="I8" s="130"/>
      <c r="J8" s="130"/>
      <c r="K8" s="126"/>
      <c r="L8" s="134"/>
      <c r="M8" s="137"/>
    </row>
    <row r="9" ht="22.75" customHeight="1" spans="1:13">
      <c r="A9" s="123" t="s">
        <v>170</v>
      </c>
      <c r="B9" s="127"/>
      <c r="C9" s="127"/>
      <c r="D9" s="127"/>
      <c r="E9" s="127"/>
      <c r="F9" s="127"/>
      <c r="G9" s="127"/>
      <c r="H9" s="127"/>
      <c r="I9" s="127"/>
      <c r="J9" s="127"/>
      <c r="K9" s="122"/>
      <c r="L9" s="134"/>
      <c r="M9" s="137"/>
    </row>
    <row r="10" ht="22.75" customHeight="1" spans="1:13">
      <c r="A10" s="131" t="s">
        <v>171</v>
      </c>
      <c r="B10" s="116" t="s">
        <v>77</v>
      </c>
      <c r="C10" s="116" t="s">
        <v>78</v>
      </c>
      <c r="D10" s="116" t="s">
        <v>79</v>
      </c>
      <c r="E10" s="116" t="s">
        <v>80</v>
      </c>
      <c r="F10" s="116" t="s">
        <v>81</v>
      </c>
      <c r="G10" s="116" t="s">
        <v>82</v>
      </c>
      <c r="H10" s="116" t="s">
        <v>83</v>
      </c>
      <c r="I10" s="116" t="s">
        <v>62</v>
      </c>
      <c r="J10" s="116" t="s">
        <v>63</v>
      </c>
      <c r="K10" s="116" t="s">
        <v>84</v>
      </c>
      <c r="L10" s="134"/>
      <c r="M10" s="137"/>
    </row>
    <row r="11" ht="22.75" customHeight="1" spans="1:13">
      <c r="A11" s="114"/>
      <c r="B11" s="128" t="s">
        <v>172</v>
      </c>
      <c r="C11" s="116" t="s">
        <v>173</v>
      </c>
      <c r="D11" s="116" t="s">
        <v>233</v>
      </c>
      <c r="E11" s="116" t="s">
        <v>116</v>
      </c>
      <c r="F11" s="116" t="s">
        <v>234</v>
      </c>
      <c r="G11" s="116" t="s">
        <v>235</v>
      </c>
      <c r="H11" s="117">
        <v>12</v>
      </c>
      <c r="I11" s="117">
        <v>10</v>
      </c>
      <c r="J11" s="117">
        <v>10</v>
      </c>
      <c r="K11" s="128" t="s">
        <v>177</v>
      </c>
      <c r="L11" s="134">
        <f>I11</f>
        <v>10</v>
      </c>
      <c r="M11" s="137"/>
    </row>
    <row r="12" ht="22.75" customHeight="1" spans="2:13">
      <c r="B12" s="128" t="s">
        <v>172</v>
      </c>
      <c r="C12" s="116" t="s">
        <v>173</v>
      </c>
      <c r="D12" s="116" t="s">
        <v>236</v>
      </c>
      <c r="E12" s="116" t="s">
        <v>116</v>
      </c>
      <c r="F12" s="116" t="s">
        <v>212</v>
      </c>
      <c r="G12" s="116" t="s">
        <v>237</v>
      </c>
      <c r="H12" s="116" t="s">
        <v>212</v>
      </c>
      <c r="I12" s="117">
        <v>10</v>
      </c>
      <c r="J12" s="117">
        <v>10</v>
      </c>
      <c r="K12" s="128" t="s">
        <v>177</v>
      </c>
      <c r="L12" s="134">
        <f t="shared" ref="L12:L17" si="0">I12</f>
        <v>10</v>
      </c>
      <c r="M12" s="137"/>
    </row>
    <row r="13" ht="22.75" customHeight="1" spans="2:13">
      <c r="B13" s="128" t="s">
        <v>172</v>
      </c>
      <c r="C13" s="116" t="s">
        <v>178</v>
      </c>
      <c r="D13" s="116" t="s">
        <v>238</v>
      </c>
      <c r="E13" s="116" t="s">
        <v>116</v>
      </c>
      <c r="F13" s="116" t="s">
        <v>231</v>
      </c>
      <c r="G13" s="116" t="s">
        <v>118</v>
      </c>
      <c r="H13" s="116" t="s">
        <v>231</v>
      </c>
      <c r="I13" s="117">
        <v>10</v>
      </c>
      <c r="J13" s="117">
        <v>10</v>
      </c>
      <c r="K13" s="128" t="s">
        <v>177</v>
      </c>
      <c r="L13" s="134">
        <f t="shared" si="0"/>
        <v>10</v>
      </c>
      <c r="M13" s="137"/>
    </row>
    <row r="14" ht="22.75" customHeight="1" spans="2:13">
      <c r="B14" s="128" t="s">
        <v>172</v>
      </c>
      <c r="C14" s="116" t="s">
        <v>180</v>
      </c>
      <c r="D14" s="116" t="s">
        <v>239</v>
      </c>
      <c r="E14" s="116" t="s">
        <v>57</v>
      </c>
      <c r="F14" s="116" t="s">
        <v>240</v>
      </c>
      <c r="G14" s="116" t="s">
        <v>57</v>
      </c>
      <c r="H14" s="116" t="s">
        <v>240</v>
      </c>
      <c r="I14" s="117">
        <v>10</v>
      </c>
      <c r="J14" s="117">
        <v>10</v>
      </c>
      <c r="K14" s="128" t="s">
        <v>177</v>
      </c>
      <c r="L14" s="134">
        <f t="shared" si="0"/>
        <v>10</v>
      </c>
      <c r="M14" s="137"/>
    </row>
    <row r="15" ht="22.75" customHeight="1" spans="2:13">
      <c r="B15" s="128" t="s">
        <v>172</v>
      </c>
      <c r="C15" s="116" t="s">
        <v>184</v>
      </c>
      <c r="D15" s="116" t="s">
        <v>241</v>
      </c>
      <c r="E15" s="116" t="s">
        <v>88</v>
      </c>
      <c r="F15" s="116" t="s">
        <v>242</v>
      </c>
      <c r="G15" s="116" t="s">
        <v>243</v>
      </c>
      <c r="H15" s="116" t="s">
        <v>242</v>
      </c>
      <c r="I15" s="117">
        <v>10</v>
      </c>
      <c r="J15" s="117">
        <v>10</v>
      </c>
      <c r="K15" s="128" t="s">
        <v>177</v>
      </c>
      <c r="L15" s="134">
        <f t="shared" si="0"/>
        <v>10</v>
      </c>
      <c r="M15" s="137"/>
    </row>
    <row r="16" ht="22.75" customHeight="1" spans="2:13">
      <c r="B16" s="128" t="s">
        <v>188</v>
      </c>
      <c r="C16" s="116" t="s">
        <v>189</v>
      </c>
      <c r="D16" s="116" t="s">
        <v>244</v>
      </c>
      <c r="E16" s="116" t="s">
        <v>57</v>
      </c>
      <c r="F16" s="116" t="s">
        <v>245</v>
      </c>
      <c r="G16" s="116" t="s">
        <v>57</v>
      </c>
      <c r="H16" s="116" t="s">
        <v>245</v>
      </c>
      <c r="I16" s="117">
        <v>10</v>
      </c>
      <c r="J16" s="117">
        <v>10</v>
      </c>
      <c r="K16" s="128" t="s">
        <v>177</v>
      </c>
      <c r="L16" s="134">
        <f t="shared" si="0"/>
        <v>10</v>
      </c>
      <c r="M16" s="137"/>
    </row>
    <row r="17" ht="22.75" customHeight="1" spans="2:13">
      <c r="B17" s="128" t="s">
        <v>188</v>
      </c>
      <c r="C17" s="116" t="s">
        <v>140</v>
      </c>
      <c r="D17" s="116" t="s">
        <v>246</v>
      </c>
      <c r="E17" s="116" t="s">
        <v>57</v>
      </c>
      <c r="F17" s="116" t="s">
        <v>247</v>
      </c>
      <c r="G17" s="116" t="s">
        <v>57</v>
      </c>
      <c r="H17" s="116" t="s">
        <v>247</v>
      </c>
      <c r="I17" s="117">
        <v>10</v>
      </c>
      <c r="J17" s="117">
        <v>10</v>
      </c>
      <c r="K17" s="128" t="s">
        <v>177</v>
      </c>
      <c r="L17" s="134">
        <f t="shared" si="0"/>
        <v>10</v>
      </c>
      <c r="M17" s="137"/>
    </row>
    <row r="18" ht="103.5" customHeight="1" spans="2:13">
      <c r="B18" s="128" t="s">
        <v>188</v>
      </c>
      <c r="C18" s="116" t="s">
        <v>192</v>
      </c>
      <c r="D18" s="116" t="s">
        <v>248</v>
      </c>
      <c r="E18" s="116" t="s">
        <v>57</v>
      </c>
      <c r="F18" s="116" t="s">
        <v>249</v>
      </c>
      <c r="G18" s="116" t="s">
        <v>57</v>
      </c>
      <c r="H18" s="116" t="s">
        <v>250</v>
      </c>
      <c r="I18" s="117">
        <v>10</v>
      </c>
      <c r="J18" s="117">
        <v>10</v>
      </c>
      <c r="K18" s="128" t="s">
        <v>177</v>
      </c>
      <c r="L18" s="134">
        <v>10</v>
      </c>
      <c r="M18" s="138" t="s">
        <v>251</v>
      </c>
    </row>
    <row r="19" ht="44.5" customHeight="1" spans="2:13">
      <c r="B19" s="132" t="s">
        <v>201</v>
      </c>
      <c r="C19" s="131" t="s">
        <v>202</v>
      </c>
      <c r="D19" s="131" t="s">
        <v>137</v>
      </c>
      <c r="E19" s="131" t="s">
        <v>93</v>
      </c>
      <c r="F19" s="131" t="s">
        <v>252</v>
      </c>
      <c r="G19" s="131" t="s">
        <v>90</v>
      </c>
      <c r="H19" s="131" t="s">
        <v>252</v>
      </c>
      <c r="I19" s="117">
        <v>10</v>
      </c>
      <c r="J19" s="117">
        <v>10</v>
      </c>
      <c r="K19" s="128" t="s">
        <v>177</v>
      </c>
      <c r="L19" s="134">
        <v>7</v>
      </c>
      <c r="M19" s="138" t="s">
        <v>253</v>
      </c>
    </row>
    <row r="20" customHeight="1" spans="1:13">
      <c r="A20" s="133"/>
      <c r="B20" s="133" t="s">
        <v>206</v>
      </c>
      <c r="C20" s="133"/>
      <c r="D20" s="133"/>
      <c r="E20" s="133"/>
      <c r="F20" s="133"/>
      <c r="G20" s="133"/>
      <c r="H20" s="133"/>
      <c r="I20" s="117">
        <f>SUM(I11:I19)+I5</f>
        <v>100</v>
      </c>
      <c r="J20" s="117">
        <f>SUM(J11:J19)+K5</f>
        <v>100</v>
      </c>
      <c r="K20" s="117"/>
      <c r="L20" s="117">
        <f>SUM(L11:L19)+L5</f>
        <v>97</v>
      </c>
      <c r="M20" s="137"/>
    </row>
  </sheetData>
  <mergeCells count="23">
    <mergeCell ref="A1:L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L2:L4"/>
    <mergeCell ref="M2:M4"/>
    <mergeCell ref="A4:B6"/>
  </mergeCells>
  <pageMargins left="0.75" right="0.75" top="1" bottom="1" header="0.5" foot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zoomScale="70" zoomScaleNormal="70" topLeftCell="A8" workbookViewId="0">
      <selection activeCell="O10" sqref="O10"/>
    </sheetView>
  </sheetViews>
  <sheetFormatPr defaultColWidth="9" defaultRowHeight="14.4" customHeight="1"/>
  <cols>
    <col min="1" max="3" width="16.725" style="54" customWidth="1"/>
    <col min="4" max="4" width="21.7833333333333" style="54" customWidth="1"/>
    <col min="5" max="5" width="9.90833333333333" style="54" customWidth="1"/>
    <col min="6" max="6" width="16.725" style="54" customWidth="1"/>
    <col min="7" max="7" width="9.725" style="54" customWidth="1"/>
    <col min="8" max="10" width="16.725" style="54" customWidth="1"/>
    <col min="11" max="11" width="19.4583333333333" style="54" customWidth="1"/>
    <col min="12" max="251" width="9" customWidth="1"/>
  </cols>
  <sheetData>
    <row r="1" ht="54.75" customHeight="1" spans="1:11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="53" customFormat="1" ht="25" customHeight="1" spans="1:11">
      <c r="A2" s="55" t="s">
        <v>2</v>
      </c>
      <c r="B2" s="55"/>
      <c r="C2" s="56" t="s">
        <v>254</v>
      </c>
      <c r="D2" s="56"/>
      <c r="E2" s="56"/>
      <c r="F2" s="56"/>
      <c r="G2" s="56"/>
      <c r="H2" s="56"/>
      <c r="I2" s="56"/>
      <c r="J2" s="56"/>
      <c r="K2" s="56"/>
    </row>
    <row r="3" s="53" customFormat="1" ht="25" customHeight="1" spans="1:11">
      <c r="A3" s="55" t="s">
        <v>156</v>
      </c>
      <c r="B3" s="55"/>
      <c r="C3" s="56" t="s">
        <v>157</v>
      </c>
      <c r="D3" s="56"/>
      <c r="E3" s="56"/>
      <c r="F3" s="56"/>
      <c r="G3" s="56" t="s">
        <v>158</v>
      </c>
      <c r="H3" s="56"/>
      <c r="I3" s="56" t="s">
        <v>157</v>
      </c>
      <c r="J3" s="56"/>
      <c r="K3" s="56"/>
    </row>
    <row r="4" s="53" customFormat="1" ht="25" customHeight="1" spans="1:11">
      <c r="A4" s="55" t="s">
        <v>159</v>
      </c>
      <c r="B4" s="55"/>
      <c r="C4" s="55" t="s">
        <v>57</v>
      </c>
      <c r="D4" s="55" t="s">
        <v>58</v>
      </c>
      <c r="E4" s="55" t="s">
        <v>160</v>
      </c>
      <c r="F4" s="55"/>
      <c r="G4" s="55" t="s">
        <v>5</v>
      </c>
      <c r="H4" s="55"/>
      <c r="I4" s="55" t="s">
        <v>62</v>
      </c>
      <c r="J4" s="55" t="s">
        <v>161</v>
      </c>
      <c r="K4" s="55" t="s">
        <v>63</v>
      </c>
    </row>
    <row r="5" s="53" customFormat="1" ht="25" customHeight="1" spans="1:11">
      <c r="A5" s="55"/>
      <c r="B5" s="55"/>
      <c r="C5" s="66" t="s">
        <v>164</v>
      </c>
      <c r="D5" s="56">
        <v>154.48</v>
      </c>
      <c r="E5" s="56">
        <v>154.48</v>
      </c>
      <c r="F5" s="55"/>
      <c r="G5" s="56">
        <v>154.48</v>
      </c>
      <c r="H5" s="55"/>
      <c r="I5" s="56">
        <v>10</v>
      </c>
      <c r="J5" s="75">
        <v>1</v>
      </c>
      <c r="K5" s="56">
        <v>10</v>
      </c>
    </row>
    <row r="6" s="53" customFormat="1" ht="25" customHeight="1" spans="1:11">
      <c r="A6" s="55"/>
      <c r="B6" s="55"/>
      <c r="C6" s="66" t="s">
        <v>165</v>
      </c>
      <c r="D6" s="55" t="s">
        <v>117</v>
      </c>
      <c r="E6" s="55" t="s">
        <v>117</v>
      </c>
      <c r="F6" s="55"/>
      <c r="G6" s="55" t="s">
        <v>117</v>
      </c>
      <c r="H6" s="55"/>
      <c r="I6" s="55" t="s">
        <v>57</v>
      </c>
      <c r="J6" s="55" t="s">
        <v>57</v>
      </c>
      <c r="K6" s="55" t="s">
        <v>57</v>
      </c>
    </row>
    <row r="7" s="53" customFormat="1" ht="25" customHeight="1" spans="1:11">
      <c r="A7" s="55" t="s">
        <v>166</v>
      </c>
      <c r="B7" s="55" t="s">
        <v>167</v>
      </c>
      <c r="C7" s="55"/>
      <c r="D7" s="55"/>
      <c r="E7" s="55"/>
      <c r="F7" s="55"/>
      <c r="G7" s="55" t="s">
        <v>168</v>
      </c>
      <c r="H7" s="55"/>
      <c r="I7" s="55"/>
      <c r="J7" s="55"/>
      <c r="K7" s="55"/>
    </row>
    <row r="8" s="53" customFormat="1" ht="95" customHeight="1" spans="1:11">
      <c r="A8" s="55"/>
      <c r="B8" s="66" t="s">
        <v>255</v>
      </c>
      <c r="C8" s="66"/>
      <c r="D8" s="66"/>
      <c r="E8" s="66"/>
      <c r="F8" s="66"/>
      <c r="G8" s="66" t="s">
        <v>74</v>
      </c>
      <c r="H8" s="66"/>
      <c r="I8" s="66"/>
      <c r="J8" s="66"/>
      <c r="K8" s="66"/>
    </row>
    <row r="9" s="53" customFormat="1" ht="25" customHeight="1" spans="1:11">
      <c r="A9" s="55" t="s">
        <v>170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="53" customFormat="1" ht="25" customHeight="1" spans="1:11">
      <c r="A10" s="55" t="s">
        <v>171</v>
      </c>
      <c r="B10" s="55" t="s">
        <v>77</v>
      </c>
      <c r="C10" s="55" t="s">
        <v>78</v>
      </c>
      <c r="D10" s="55" t="s">
        <v>79</v>
      </c>
      <c r="E10" s="55" t="s">
        <v>80</v>
      </c>
      <c r="F10" s="55" t="s">
        <v>81</v>
      </c>
      <c r="G10" s="55" t="s">
        <v>82</v>
      </c>
      <c r="H10" s="55" t="s">
        <v>83</v>
      </c>
      <c r="I10" s="55" t="s">
        <v>62</v>
      </c>
      <c r="J10" s="55" t="s">
        <v>63</v>
      </c>
      <c r="K10" s="55" t="s">
        <v>84</v>
      </c>
    </row>
    <row r="11" s="53" customFormat="1" ht="25" customHeight="1" spans="1:11">
      <c r="A11" s="55"/>
      <c r="B11" s="66" t="s">
        <v>172</v>
      </c>
      <c r="C11" s="55" t="s">
        <v>173</v>
      </c>
      <c r="D11" s="55" t="s">
        <v>256</v>
      </c>
      <c r="E11" s="55" t="s">
        <v>93</v>
      </c>
      <c r="F11" s="55" t="s">
        <v>257</v>
      </c>
      <c r="G11" s="55" t="s">
        <v>258</v>
      </c>
      <c r="H11" s="55" t="s">
        <v>257</v>
      </c>
      <c r="I11" s="56">
        <v>5</v>
      </c>
      <c r="J11" s="56">
        <v>5</v>
      </c>
      <c r="K11" s="66" t="s">
        <v>177</v>
      </c>
    </row>
    <row r="12" s="53" customFormat="1" ht="25" customHeight="1" spans="1:11">
      <c r="A12" s="74"/>
      <c r="B12" s="66" t="s">
        <v>172</v>
      </c>
      <c r="C12" s="55" t="s">
        <v>173</v>
      </c>
      <c r="D12" s="55" t="s">
        <v>259</v>
      </c>
      <c r="E12" s="55" t="s">
        <v>93</v>
      </c>
      <c r="F12" s="55" t="s">
        <v>175</v>
      </c>
      <c r="G12" s="55" t="s">
        <v>258</v>
      </c>
      <c r="H12" s="55" t="s">
        <v>175</v>
      </c>
      <c r="I12" s="56">
        <v>5</v>
      </c>
      <c r="J12" s="56">
        <v>5</v>
      </c>
      <c r="K12" s="66" t="s">
        <v>177</v>
      </c>
    </row>
    <row r="13" s="53" customFormat="1" ht="25" customHeight="1" spans="1:11">
      <c r="A13" s="74"/>
      <c r="B13" s="66" t="s">
        <v>172</v>
      </c>
      <c r="C13" s="55" t="s">
        <v>173</v>
      </c>
      <c r="D13" s="55" t="s">
        <v>260</v>
      </c>
      <c r="E13" s="55" t="s">
        <v>93</v>
      </c>
      <c r="F13" s="55" t="s">
        <v>261</v>
      </c>
      <c r="G13" s="55" t="s">
        <v>262</v>
      </c>
      <c r="H13" s="55" t="s">
        <v>261</v>
      </c>
      <c r="I13" s="56">
        <v>5</v>
      </c>
      <c r="J13" s="56">
        <v>5</v>
      </c>
      <c r="K13" s="66" t="s">
        <v>177</v>
      </c>
    </row>
    <row r="14" s="53" customFormat="1" ht="25" customHeight="1" spans="1:11">
      <c r="A14" s="74"/>
      <c r="B14" s="66" t="s">
        <v>172</v>
      </c>
      <c r="C14" s="55" t="s">
        <v>178</v>
      </c>
      <c r="D14" s="55" t="s">
        <v>263</v>
      </c>
      <c r="E14" s="55" t="s">
        <v>93</v>
      </c>
      <c r="F14" s="55" t="s">
        <v>89</v>
      </c>
      <c r="G14" s="55" t="s">
        <v>90</v>
      </c>
      <c r="H14" s="55" t="s">
        <v>89</v>
      </c>
      <c r="I14" s="56">
        <v>5</v>
      </c>
      <c r="J14" s="56">
        <v>5</v>
      </c>
      <c r="K14" s="66" t="s">
        <v>177</v>
      </c>
    </row>
    <row r="15" s="53" customFormat="1" ht="25" customHeight="1" spans="1:11">
      <c r="A15" s="74"/>
      <c r="B15" s="66" t="s">
        <v>172</v>
      </c>
      <c r="C15" s="55" t="s">
        <v>180</v>
      </c>
      <c r="D15" s="55" t="s">
        <v>123</v>
      </c>
      <c r="E15" s="55" t="s">
        <v>57</v>
      </c>
      <c r="F15" s="55" t="s">
        <v>264</v>
      </c>
      <c r="G15" s="55" t="s">
        <v>57</v>
      </c>
      <c r="H15" s="55" t="s">
        <v>183</v>
      </c>
      <c r="I15" s="56">
        <v>5</v>
      </c>
      <c r="J15" s="56">
        <v>5</v>
      </c>
      <c r="K15" s="66" t="s">
        <v>177</v>
      </c>
    </row>
    <row r="16" s="53" customFormat="1" ht="25" customHeight="1" spans="1:11">
      <c r="A16" s="74"/>
      <c r="B16" s="66" t="s">
        <v>172</v>
      </c>
      <c r="C16" s="55" t="s">
        <v>184</v>
      </c>
      <c r="D16" s="55" t="s">
        <v>265</v>
      </c>
      <c r="E16" s="55" t="s">
        <v>116</v>
      </c>
      <c r="F16" s="55" t="s">
        <v>266</v>
      </c>
      <c r="G16" s="55" t="s">
        <v>267</v>
      </c>
      <c r="H16" s="55" t="s">
        <v>266</v>
      </c>
      <c r="I16" s="56">
        <v>5</v>
      </c>
      <c r="J16" s="56">
        <v>5</v>
      </c>
      <c r="K16" s="66" t="s">
        <v>177</v>
      </c>
    </row>
    <row r="17" s="53" customFormat="1" ht="25" customHeight="1" spans="1:11">
      <c r="A17" s="74"/>
      <c r="B17" s="66" t="s">
        <v>172</v>
      </c>
      <c r="C17" s="55" t="s">
        <v>184</v>
      </c>
      <c r="D17" s="55" t="s">
        <v>259</v>
      </c>
      <c r="E17" s="55" t="s">
        <v>116</v>
      </c>
      <c r="F17" s="55" t="s">
        <v>268</v>
      </c>
      <c r="G17" s="55" t="s">
        <v>118</v>
      </c>
      <c r="H17" s="55" t="s">
        <v>268</v>
      </c>
      <c r="I17" s="56">
        <v>5</v>
      </c>
      <c r="J17" s="56">
        <v>5</v>
      </c>
      <c r="K17" s="66" t="s">
        <v>177</v>
      </c>
    </row>
    <row r="18" s="53" customFormat="1" ht="25" customHeight="1" spans="1:11">
      <c r="A18" s="74"/>
      <c r="B18" s="66" t="s">
        <v>172</v>
      </c>
      <c r="C18" s="55" t="s">
        <v>184</v>
      </c>
      <c r="D18" s="55" t="s">
        <v>269</v>
      </c>
      <c r="E18" s="55" t="s">
        <v>116</v>
      </c>
      <c r="F18" s="55" t="s">
        <v>270</v>
      </c>
      <c r="G18" s="55" t="s">
        <v>118</v>
      </c>
      <c r="H18" s="55" t="s">
        <v>270</v>
      </c>
      <c r="I18" s="56">
        <v>5</v>
      </c>
      <c r="J18" s="56">
        <v>5</v>
      </c>
      <c r="K18" s="66" t="s">
        <v>177</v>
      </c>
    </row>
    <row r="19" s="53" customFormat="1" ht="25" customHeight="1" spans="1:11">
      <c r="A19" s="74"/>
      <c r="B19" s="66" t="s">
        <v>172</v>
      </c>
      <c r="C19" s="55" t="s">
        <v>184</v>
      </c>
      <c r="D19" s="55" t="s">
        <v>269</v>
      </c>
      <c r="E19" s="55" t="s">
        <v>116</v>
      </c>
      <c r="F19" s="55" t="s">
        <v>138</v>
      </c>
      <c r="G19" s="55" t="s">
        <v>118</v>
      </c>
      <c r="H19" s="55" t="s">
        <v>138</v>
      </c>
      <c r="I19" s="56">
        <v>10</v>
      </c>
      <c r="J19" s="56">
        <v>10</v>
      </c>
      <c r="K19" s="66" t="s">
        <v>177</v>
      </c>
    </row>
    <row r="20" s="53" customFormat="1" ht="25" customHeight="1" spans="1:11">
      <c r="A20" s="74"/>
      <c r="B20" s="66" t="s">
        <v>188</v>
      </c>
      <c r="C20" s="55" t="s">
        <v>140</v>
      </c>
      <c r="D20" s="55" t="s">
        <v>271</v>
      </c>
      <c r="E20" s="55" t="s">
        <v>57</v>
      </c>
      <c r="F20" s="55" t="s">
        <v>250</v>
      </c>
      <c r="G20" s="55" t="s">
        <v>95</v>
      </c>
      <c r="H20" s="55" t="s">
        <v>250</v>
      </c>
      <c r="I20" s="56">
        <v>6</v>
      </c>
      <c r="J20" s="56">
        <v>6</v>
      </c>
      <c r="K20" s="66" t="s">
        <v>177</v>
      </c>
    </row>
    <row r="21" s="53" customFormat="1" ht="25" customHeight="1" spans="1:11">
      <c r="A21" s="74"/>
      <c r="B21" s="66" t="s">
        <v>188</v>
      </c>
      <c r="C21" s="55" t="s">
        <v>140</v>
      </c>
      <c r="D21" s="55" t="s">
        <v>272</v>
      </c>
      <c r="E21" s="55" t="s">
        <v>57</v>
      </c>
      <c r="F21" s="55" t="s">
        <v>223</v>
      </c>
      <c r="G21" s="55" t="s">
        <v>95</v>
      </c>
      <c r="H21" s="55" t="s">
        <v>223</v>
      </c>
      <c r="I21" s="56">
        <v>6</v>
      </c>
      <c r="J21" s="56">
        <v>6</v>
      </c>
      <c r="K21" s="66" t="s">
        <v>177</v>
      </c>
    </row>
    <row r="22" s="53" customFormat="1" ht="25" customHeight="1" spans="1:11">
      <c r="A22" s="74"/>
      <c r="B22" s="66" t="s">
        <v>188</v>
      </c>
      <c r="C22" s="55" t="s">
        <v>192</v>
      </c>
      <c r="D22" s="55" t="s">
        <v>146</v>
      </c>
      <c r="E22" s="55" t="s">
        <v>57</v>
      </c>
      <c r="F22" s="55" t="s">
        <v>146</v>
      </c>
      <c r="G22" s="55" t="s">
        <v>95</v>
      </c>
      <c r="H22" s="55" t="s">
        <v>273</v>
      </c>
      <c r="I22" s="56">
        <v>6</v>
      </c>
      <c r="J22" s="56">
        <v>6</v>
      </c>
      <c r="K22" s="66" t="s">
        <v>177</v>
      </c>
    </row>
    <row r="23" s="53" customFormat="1" ht="25" customHeight="1" spans="1:11">
      <c r="A23" s="74"/>
      <c r="B23" s="66" t="s">
        <v>188</v>
      </c>
      <c r="C23" s="55" t="s">
        <v>192</v>
      </c>
      <c r="D23" s="55" t="s">
        <v>274</v>
      </c>
      <c r="E23" s="55" t="s">
        <v>57</v>
      </c>
      <c r="F23" s="55" t="s">
        <v>142</v>
      </c>
      <c r="G23" s="55" t="s">
        <v>95</v>
      </c>
      <c r="H23" s="55" t="s">
        <v>142</v>
      </c>
      <c r="I23" s="56">
        <v>6</v>
      </c>
      <c r="J23" s="56">
        <v>6</v>
      </c>
      <c r="K23" s="66" t="s">
        <v>177</v>
      </c>
    </row>
    <row r="24" s="53" customFormat="1" ht="25" customHeight="1" spans="1:11">
      <c r="A24" s="74"/>
      <c r="B24" s="66" t="s">
        <v>188</v>
      </c>
      <c r="C24" s="55" t="s">
        <v>192</v>
      </c>
      <c r="D24" s="55" t="s">
        <v>151</v>
      </c>
      <c r="E24" s="55" t="s">
        <v>57</v>
      </c>
      <c r="F24" s="55" t="s">
        <v>275</v>
      </c>
      <c r="G24" s="55" t="s">
        <v>57</v>
      </c>
      <c r="H24" s="55" t="s">
        <v>228</v>
      </c>
      <c r="I24" s="56">
        <v>6</v>
      </c>
      <c r="J24" s="56">
        <v>6</v>
      </c>
      <c r="K24" s="66" t="s">
        <v>177</v>
      </c>
    </row>
    <row r="25" s="53" customFormat="1" ht="25" customHeight="1" spans="1:11">
      <c r="A25" s="74"/>
      <c r="B25" s="66" t="s">
        <v>201</v>
      </c>
      <c r="C25" s="55" t="s">
        <v>202</v>
      </c>
      <c r="D25" s="55" t="s">
        <v>276</v>
      </c>
      <c r="E25" s="55" t="s">
        <v>93</v>
      </c>
      <c r="F25" s="55" t="s">
        <v>138</v>
      </c>
      <c r="G25" s="55" t="s">
        <v>90</v>
      </c>
      <c r="H25" s="55" t="s">
        <v>138</v>
      </c>
      <c r="I25" s="56">
        <v>10</v>
      </c>
      <c r="J25" s="56">
        <v>10</v>
      </c>
      <c r="K25" s="66" t="s">
        <v>177</v>
      </c>
    </row>
    <row r="26" s="53" customFormat="1" ht="25" customHeight="1" spans="1:11">
      <c r="A26" s="74"/>
      <c r="B26" s="74" t="s">
        <v>206</v>
      </c>
      <c r="C26" s="74"/>
      <c r="D26" s="74"/>
      <c r="E26" s="74"/>
      <c r="F26" s="74"/>
      <c r="G26" s="74"/>
      <c r="H26" s="74"/>
      <c r="I26" s="56">
        <f>SUM(I11:I25)+I5</f>
        <v>100</v>
      </c>
      <c r="J26" s="56">
        <f>SUM(J11:J25)+K5</f>
        <v>100</v>
      </c>
      <c r="K26" s="56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zoomScale="70" zoomScaleNormal="70" workbookViewId="0">
      <selection activeCell="F26" sqref="F26"/>
    </sheetView>
  </sheetViews>
  <sheetFormatPr defaultColWidth="9" defaultRowHeight="14.4" customHeight="1"/>
  <cols>
    <col min="1" max="2" width="16.725" style="54" customWidth="1"/>
    <col min="3" max="3" width="19.2833333333333" style="54" customWidth="1"/>
    <col min="4" max="4" width="30.35" style="54" customWidth="1"/>
    <col min="5" max="5" width="9.90833333333333" style="54" customWidth="1"/>
    <col min="6" max="6" width="16.725" style="54" customWidth="1"/>
    <col min="7" max="7" width="9.725" style="54" customWidth="1"/>
    <col min="8" max="10" width="16.725" style="54" customWidth="1"/>
    <col min="11" max="11" width="22.4916666666667" style="54" customWidth="1"/>
    <col min="12" max="255" width="9" customWidth="1"/>
  </cols>
  <sheetData>
    <row r="1" ht="54.75" customHeight="1" spans="1:14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7" t="s">
        <v>57</v>
      </c>
      <c r="M1" s="47" t="s">
        <v>57</v>
      </c>
      <c r="N1" s="47" t="s">
        <v>57</v>
      </c>
    </row>
    <row r="2" s="109" customFormat="1" ht="25" customHeight="1" spans="1:11">
      <c r="A2" s="55" t="s">
        <v>2</v>
      </c>
      <c r="B2" s="55"/>
      <c r="C2" s="56" t="s">
        <v>27</v>
      </c>
      <c r="D2" s="56"/>
      <c r="E2" s="56"/>
      <c r="F2" s="56"/>
      <c r="G2" s="56"/>
      <c r="H2" s="56"/>
      <c r="I2" s="56"/>
      <c r="J2" s="56"/>
      <c r="K2" s="56"/>
    </row>
    <row r="3" s="109" customFormat="1" ht="25" customHeight="1" spans="1:11">
      <c r="A3" s="55" t="s">
        <v>156</v>
      </c>
      <c r="B3" s="55"/>
      <c r="C3" s="56" t="s">
        <v>157</v>
      </c>
      <c r="D3" s="56"/>
      <c r="E3" s="56"/>
      <c r="F3" s="56"/>
      <c r="G3" s="62" t="s">
        <v>158</v>
      </c>
      <c r="H3" s="110"/>
      <c r="I3" s="56" t="s">
        <v>157</v>
      </c>
      <c r="J3" s="56"/>
      <c r="K3" s="56"/>
    </row>
    <row r="4" s="53" customFormat="1" ht="25" customHeight="1" spans="1:11">
      <c r="A4" s="57" t="s">
        <v>159</v>
      </c>
      <c r="B4" s="58"/>
      <c r="C4" s="76" t="s">
        <v>57</v>
      </c>
      <c r="D4" s="55" t="s">
        <v>58</v>
      </c>
      <c r="E4" s="63" t="s">
        <v>160</v>
      </c>
      <c r="F4" s="76"/>
      <c r="G4" s="63" t="s">
        <v>5</v>
      </c>
      <c r="H4" s="76"/>
      <c r="I4" s="55" t="s">
        <v>62</v>
      </c>
      <c r="J4" s="55" t="s">
        <v>161</v>
      </c>
      <c r="K4" s="55" t="s">
        <v>63</v>
      </c>
    </row>
    <row r="5" s="53" customFormat="1" ht="25" customHeight="1" spans="1:11">
      <c r="A5" s="59"/>
      <c r="B5" s="60"/>
      <c r="C5" s="61" t="s">
        <v>164</v>
      </c>
      <c r="D5" s="111">
        <v>80.8</v>
      </c>
      <c r="E5" s="112">
        <v>80.8</v>
      </c>
      <c r="F5" s="112"/>
      <c r="G5" s="112">
        <v>80.8</v>
      </c>
      <c r="H5" s="112"/>
      <c r="I5" s="56">
        <v>10</v>
      </c>
      <c r="J5" s="75">
        <v>1</v>
      </c>
      <c r="K5" s="55" t="s">
        <v>277</v>
      </c>
    </row>
    <row r="6" s="53" customFormat="1" ht="43" customHeight="1" spans="1:11">
      <c r="A6" s="59"/>
      <c r="B6" s="60"/>
      <c r="C6" s="61" t="s">
        <v>165</v>
      </c>
      <c r="D6" s="111">
        <v>80.8</v>
      </c>
      <c r="E6" s="112">
        <v>80.8</v>
      </c>
      <c r="F6" s="112"/>
      <c r="G6" s="112">
        <v>80.8</v>
      </c>
      <c r="H6" s="112"/>
      <c r="I6" s="55" t="s">
        <v>57</v>
      </c>
      <c r="J6" s="55" t="s">
        <v>57</v>
      </c>
      <c r="K6" s="55" t="s">
        <v>57</v>
      </c>
    </row>
    <row r="7" s="53" customFormat="1" ht="25" customHeight="1" spans="1:11">
      <c r="A7" s="55" t="s">
        <v>166</v>
      </c>
      <c r="B7" s="55" t="s">
        <v>167</v>
      </c>
      <c r="C7" s="55"/>
      <c r="D7" s="55"/>
      <c r="E7" s="55"/>
      <c r="F7" s="55"/>
      <c r="G7" s="63" t="s">
        <v>168</v>
      </c>
      <c r="H7" s="64"/>
      <c r="I7" s="64"/>
      <c r="J7" s="64"/>
      <c r="K7" s="76"/>
    </row>
    <row r="8" s="53" customFormat="1" ht="25" customHeight="1" spans="1:11">
      <c r="A8" s="55"/>
      <c r="B8" s="66" t="s">
        <v>278</v>
      </c>
      <c r="C8" s="66"/>
      <c r="D8" s="66"/>
      <c r="E8" s="66"/>
      <c r="F8" s="66"/>
      <c r="G8" s="67" t="s">
        <v>74</v>
      </c>
      <c r="H8" s="68"/>
      <c r="I8" s="68"/>
      <c r="J8" s="68"/>
      <c r="K8" s="61"/>
    </row>
    <row r="9" s="53" customFormat="1" ht="25" customHeight="1" spans="1:11">
      <c r="A9" s="63" t="s">
        <v>170</v>
      </c>
      <c r="B9" s="64"/>
      <c r="C9" s="64"/>
      <c r="D9" s="64"/>
      <c r="E9" s="64"/>
      <c r="F9" s="64"/>
      <c r="G9" s="64"/>
      <c r="H9" s="64"/>
      <c r="I9" s="64"/>
      <c r="J9" s="64"/>
      <c r="K9" s="76"/>
    </row>
    <row r="10" s="53" customFormat="1" ht="25" customHeight="1" spans="1:11">
      <c r="A10" s="69" t="s">
        <v>171</v>
      </c>
      <c r="B10" s="55" t="s">
        <v>77</v>
      </c>
      <c r="C10" s="55" t="s">
        <v>78</v>
      </c>
      <c r="D10" s="55" t="s">
        <v>79</v>
      </c>
      <c r="E10" s="55" t="s">
        <v>80</v>
      </c>
      <c r="F10" s="55" t="s">
        <v>81</v>
      </c>
      <c r="G10" s="55" t="s">
        <v>82</v>
      </c>
      <c r="H10" s="55" t="s">
        <v>83</v>
      </c>
      <c r="I10" s="55" t="s">
        <v>62</v>
      </c>
      <c r="J10" s="55" t="s">
        <v>63</v>
      </c>
      <c r="K10" s="55" t="s">
        <v>84</v>
      </c>
    </row>
    <row r="11" s="53" customFormat="1" ht="30" customHeight="1" spans="1:11">
      <c r="A11" s="70"/>
      <c r="B11" s="66" t="s">
        <v>172</v>
      </c>
      <c r="C11" s="55" t="s">
        <v>173</v>
      </c>
      <c r="D11" s="55" t="s">
        <v>279</v>
      </c>
      <c r="E11" s="55" t="s">
        <v>93</v>
      </c>
      <c r="F11" s="55" t="s">
        <v>89</v>
      </c>
      <c r="G11" s="55" t="s">
        <v>90</v>
      </c>
      <c r="H11" s="56">
        <v>100</v>
      </c>
      <c r="I11" s="56">
        <v>10</v>
      </c>
      <c r="J11" s="56">
        <v>10</v>
      </c>
      <c r="K11" s="66" t="s">
        <v>177</v>
      </c>
    </row>
    <row r="12" s="53" customFormat="1" ht="30" customHeight="1" spans="1:11">
      <c r="A12" s="71"/>
      <c r="B12" s="66" t="s">
        <v>172</v>
      </c>
      <c r="C12" s="55" t="s">
        <v>178</v>
      </c>
      <c r="D12" s="55" t="s">
        <v>280</v>
      </c>
      <c r="E12" s="55" t="s">
        <v>57</v>
      </c>
      <c r="F12" s="55" t="s">
        <v>103</v>
      </c>
      <c r="G12" s="55" t="s">
        <v>57</v>
      </c>
      <c r="H12" s="55" t="s">
        <v>103</v>
      </c>
      <c r="I12" s="56">
        <v>10</v>
      </c>
      <c r="J12" s="56">
        <v>10</v>
      </c>
      <c r="K12" s="66" t="s">
        <v>177</v>
      </c>
    </row>
    <row r="13" s="53" customFormat="1" ht="30" customHeight="1" spans="1:11">
      <c r="A13" s="71"/>
      <c r="B13" s="66" t="s">
        <v>172</v>
      </c>
      <c r="C13" s="55" t="s">
        <v>178</v>
      </c>
      <c r="D13" s="55" t="s">
        <v>281</v>
      </c>
      <c r="E13" s="55" t="s">
        <v>57</v>
      </c>
      <c r="F13" s="55" t="s">
        <v>103</v>
      </c>
      <c r="G13" s="55" t="s">
        <v>57</v>
      </c>
      <c r="H13" s="55" t="s">
        <v>103</v>
      </c>
      <c r="I13" s="56">
        <v>10</v>
      </c>
      <c r="J13" s="56">
        <v>10</v>
      </c>
      <c r="K13" s="66" t="s">
        <v>177</v>
      </c>
    </row>
    <row r="14" s="53" customFormat="1" ht="30" customHeight="1" spans="1:11">
      <c r="A14" s="71"/>
      <c r="B14" s="66" t="s">
        <v>172</v>
      </c>
      <c r="C14" s="55" t="s">
        <v>180</v>
      </c>
      <c r="D14" s="55" t="s">
        <v>282</v>
      </c>
      <c r="E14" s="55" t="s">
        <v>57</v>
      </c>
      <c r="F14" s="55" t="s">
        <v>283</v>
      </c>
      <c r="G14" s="55" t="s">
        <v>57</v>
      </c>
      <c r="H14" s="55" t="s">
        <v>283</v>
      </c>
      <c r="I14" s="56">
        <v>10</v>
      </c>
      <c r="J14" s="56">
        <v>10</v>
      </c>
      <c r="K14" s="66" t="s">
        <v>177</v>
      </c>
    </row>
    <row r="15" s="53" customFormat="1" ht="30" customHeight="1" spans="1:11">
      <c r="A15" s="71"/>
      <c r="B15" s="66" t="s">
        <v>172</v>
      </c>
      <c r="C15" s="55" t="s">
        <v>184</v>
      </c>
      <c r="D15" s="55" t="s">
        <v>284</v>
      </c>
      <c r="E15" s="55" t="s">
        <v>116</v>
      </c>
      <c r="F15" s="55" t="s">
        <v>285</v>
      </c>
      <c r="G15" s="55" t="s">
        <v>118</v>
      </c>
      <c r="H15" s="56">
        <v>70.8</v>
      </c>
      <c r="I15" s="56">
        <v>5</v>
      </c>
      <c r="J15" s="56">
        <v>5</v>
      </c>
      <c r="K15" s="66" t="s">
        <v>177</v>
      </c>
    </row>
    <row r="16" s="53" customFormat="1" ht="38" customHeight="1" spans="1:11">
      <c r="A16" s="71"/>
      <c r="B16" s="66" t="s">
        <v>172</v>
      </c>
      <c r="C16" s="55" t="s">
        <v>184</v>
      </c>
      <c r="D16" s="55" t="s">
        <v>286</v>
      </c>
      <c r="E16" s="55" t="s">
        <v>116</v>
      </c>
      <c r="F16" s="55" t="s">
        <v>277</v>
      </c>
      <c r="G16" s="55" t="s">
        <v>118</v>
      </c>
      <c r="H16" s="56">
        <v>10</v>
      </c>
      <c r="I16" s="56">
        <v>5</v>
      </c>
      <c r="J16" s="56">
        <v>5</v>
      </c>
      <c r="K16" s="66" t="s">
        <v>177</v>
      </c>
    </row>
    <row r="17" s="53" customFormat="1" ht="30" customHeight="1" spans="1:11">
      <c r="A17" s="71"/>
      <c r="B17" s="66" t="s">
        <v>188</v>
      </c>
      <c r="C17" s="55" t="s">
        <v>140</v>
      </c>
      <c r="D17" s="55" t="s">
        <v>272</v>
      </c>
      <c r="E17" s="55" t="s">
        <v>57</v>
      </c>
      <c r="F17" s="55" t="s">
        <v>142</v>
      </c>
      <c r="G17" s="55" t="s">
        <v>57</v>
      </c>
      <c r="H17" s="55" t="s">
        <v>142</v>
      </c>
      <c r="I17" s="56">
        <v>7.5</v>
      </c>
      <c r="J17" s="56">
        <v>7.5</v>
      </c>
      <c r="K17" s="66" t="s">
        <v>177</v>
      </c>
    </row>
    <row r="18" s="53" customFormat="1" ht="30" customHeight="1" spans="1:11">
      <c r="A18" s="71"/>
      <c r="B18" s="66" t="s">
        <v>188</v>
      </c>
      <c r="C18" s="55" t="s">
        <v>140</v>
      </c>
      <c r="D18" s="55" t="s">
        <v>287</v>
      </c>
      <c r="E18" s="55" t="s">
        <v>57</v>
      </c>
      <c r="F18" s="55" t="s">
        <v>142</v>
      </c>
      <c r="G18" s="55" t="s">
        <v>57</v>
      </c>
      <c r="H18" s="55" t="s">
        <v>142</v>
      </c>
      <c r="I18" s="56">
        <v>7.5</v>
      </c>
      <c r="J18" s="56">
        <v>7.5</v>
      </c>
      <c r="K18" s="66" t="s">
        <v>177</v>
      </c>
    </row>
    <row r="19" s="53" customFormat="1" ht="30" customHeight="1" spans="1:11">
      <c r="A19" s="71"/>
      <c r="B19" s="66" t="s">
        <v>188</v>
      </c>
      <c r="C19" s="55" t="s">
        <v>192</v>
      </c>
      <c r="D19" s="55" t="s">
        <v>288</v>
      </c>
      <c r="E19" s="55" t="s">
        <v>57</v>
      </c>
      <c r="F19" s="55" t="s">
        <v>142</v>
      </c>
      <c r="G19" s="55" t="s">
        <v>57</v>
      </c>
      <c r="H19" s="55" t="s">
        <v>142</v>
      </c>
      <c r="I19" s="56">
        <v>7.5</v>
      </c>
      <c r="J19" s="56">
        <v>7.5</v>
      </c>
      <c r="K19" s="66" t="s">
        <v>177</v>
      </c>
    </row>
    <row r="20" s="53" customFormat="1" ht="30" customHeight="1" spans="1:11">
      <c r="A20" s="71"/>
      <c r="B20" s="66" t="s">
        <v>188</v>
      </c>
      <c r="C20" s="55" t="s">
        <v>192</v>
      </c>
      <c r="D20" s="55" t="s">
        <v>289</v>
      </c>
      <c r="E20" s="55" t="s">
        <v>57</v>
      </c>
      <c r="F20" s="55" t="s">
        <v>142</v>
      </c>
      <c r="G20" s="55" t="s">
        <v>57</v>
      </c>
      <c r="H20" s="55" t="s">
        <v>142</v>
      </c>
      <c r="I20" s="56">
        <v>7.5</v>
      </c>
      <c r="J20" s="56">
        <v>7.5</v>
      </c>
      <c r="K20" s="66" t="s">
        <v>177</v>
      </c>
    </row>
    <row r="21" s="53" customFormat="1" ht="30" customHeight="1" spans="1:11">
      <c r="A21" s="71"/>
      <c r="B21" s="72" t="s">
        <v>201</v>
      </c>
      <c r="C21" s="69" t="s">
        <v>202</v>
      </c>
      <c r="D21" s="69" t="s">
        <v>290</v>
      </c>
      <c r="E21" s="69" t="s">
        <v>93</v>
      </c>
      <c r="F21" s="69" t="s">
        <v>138</v>
      </c>
      <c r="G21" s="69" t="s">
        <v>90</v>
      </c>
      <c r="H21" s="73">
        <v>90</v>
      </c>
      <c r="I21" s="73">
        <v>10</v>
      </c>
      <c r="J21" s="73">
        <v>10</v>
      </c>
      <c r="K21" s="72" t="s">
        <v>177</v>
      </c>
    </row>
    <row r="22" s="53" customFormat="1" ht="25" customHeight="1" spans="1:11">
      <c r="A22" s="74"/>
      <c r="B22" s="74" t="s">
        <v>206</v>
      </c>
      <c r="C22" s="74"/>
      <c r="D22" s="74"/>
      <c r="E22" s="74"/>
      <c r="F22" s="74"/>
      <c r="G22" s="74"/>
      <c r="H22" s="74"/>
      <c r="I22" s="56">
        <f>SUM(I11:I21)+I5</f>
        <v>100</v>
      </c>
      <c r="J22" s="55">
        <f>SUM(J11:J21)+K5</f>
        <v>100</v>
      </c>
      <c r="K22" s="74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zoomScale="70" zoomScaleNormal="70" workbookViewId="0">
      <selection activeCell="M25" sqref="M25"/>
    </sheetView>
  </sheetViews>
  <sheetFormatPr defaultColWidth="9" defaultRowHeight="14.4" customHeight="1"/>
  <cols>
    <col min="1" max="3" width="16.725" style="54" customWidth="1"/>
    <col min="4" max="4" width="16.725" style="101" customWidth="1"/>
    <col min="5" max="5" width="9.90833333333333" style="54" customWidth="1"/>
    <col min="6" max="6" width="16.725" style="54" customWidth="1"/>
    <col min="7" max="7" width="9.725" style="54" customWidth="1"/>
    <col min="8" max="11" width="16.725" style="54" customWidth="1"/>
    <col min="12" max="252" width="9" customWidth="1"/>
  </cols>
  <sheetData>
    <row r="1" ht="54.75" customHeight="1" spans="1:11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="53" customFormat="1" ht="22.75" customHeight="1" spans="1:11">
      <c r="A2" s="55" t="s">
        <v>2</v>
      </c>
      <c r="B2" s="55"/>
      <c r="C2" s="56" t="s">
        <v>36</v>
      </c>
      <c r="D2" s="56"/>
      <c r="E2" s="56"/>
      <c r="F2" s="56"/>
      <c r="G2" s="56"/>
      <c r="H2" s="56"/>
      <c r="I2" s="56"/>
      <c r="J2" s="56"/>
      <c r="K2" s="56"/>
    </row>
    <row r="3" s="53" customFormat="1" ht="22.75" customHeight="1" spans="1:11">
      <c r="A3" s="55" t="s">
        <v>156</v>
      </c>
      <c r="B3" s="55"/>
      <c r="C3" s="56" t="s">
        <v>157</v>
      </c>
      <c r="D3" s="56"/>
      <c r="E3" s="56"/>
      <c r="F3" s="56"/>
      <c r="G3" s="56" t="s">
        <v>158</v>
      </c>
      <c r="H3" s="56"/>
      <c r="I3" s="56" t="s">
        <v>157</v>
      </c>
      <c r="J3" s="56"/>
      <c r="K3" s="56"/>
    </row>
    <row r="4" s="53" customFormat="1" ht="22.75" customHeight="1" spans="1:11">
      <c r="A4" s="57" t="s">
        <v>159</v>
      </c>
      <c r="B4" s="58"/>
      <c r="C4" s="76" t="s">
        <v>57</v>
      </c>
      <c r="D4" s="66" t="s">
        <v>58</v>
      </c>
      <c r="E4" s="63" t="s">
        <v>160</v>
      </c>
      <c r="F4" s="76"/>
      <c r="G4" s="63" t="s">
        <v>5</v>
      </c>
      <c r="H4" s="76"/>
      <c r="I4" s="55" t="s">
        <v>62</v>
      </c>
      <c r="J4" s="55" t="s">
        <v>161</v>
      </c>
      <c r="K4" s="55" t="s">
        <v>63</v>
      </c>
    </row>
    <row r="5" s="53" customFormat="1" ht="22.75" customHeight="1" spans="1:11">
      <c r="A5" s="59"/>
      <c r="B5" s="60"/>
      <c r="C5" s="61" t="s">
        <v>164</v>
      </c>
      <c r="D5" s="102">
        <v>161.44</v>
      </c>
      <c r="E5" s="102">
        <v>161.44</v>
      </c>
      <c r="F5" s="102"/>
      <c r="G5" s="102">
        <v>138.09</v>
      </c>
      <c r="H5" s="102"/>
      <c r="I5" s="56">
        <v>10</v>
      </c>
      <c r="J5" s="108">
        <v>0.8554</v>
      </c>
      <c r="K5" s="56">
        <v>8.55</v>
      </c>
    </row>
    <row r="6" s="53" customFormat="1" ht="22.75" customHeight="1" spans="1:11">
      <c r="A6" s="59"/>
      <c r="B6" s="60"/>
      <c r="C6" s="61" t="s">
        <v>165</v>
      </c>
      <c r="D6" s="102">
        <v>161.44</v>
      </c>
      <c r="E6" s="102">
        <v>161.44</v>
      </c>
      <c r="F6" s="102"/>
      <c r="G6" s="102">
        <v>138.09</v>
      </c>
      <c r="H6" s="102"/>
      <c r="I6" s="55" t="s">
        <v>57</v>
      </c>
      <c r="J6" s="55" t="s">
        <v>57</v>
      </c>
      <c r="K6" s="55" t="s">
        <v>57</v>
      </c>
    </row>
    <row r="7" s="53" customFormat="1" ht="22.75" customHeight="1" spans="1:11">
      <c r="A7" s="55" t="s">
        <v>166</v>
      </c>
      <c r="B7" s="55" t="s">
        <v>167</v>
      </c>
      <c r="C7" s="55"/>
      <c r="D7" s="55"/>
      <c r="E7" s="55"/>
      <c r="F7" s="55"/>
      <c r="G7" s="63" t="s">
        <v>168</v>
      </c>
      <c r="H7" s="64"/>
      <c r="I7" s="64"/>
      <c r="J7" s="64"/>
      <c r="K7" s="76"/>
    </row>
    <row r="8" s="53" customFormat="1" ht="76" customHeight="1" spans="1:11">
      <c r="A8" s="55"/>
      <c r="B8" s="66" t="s">
        <v>291</v>
      </c>
      <c r="C8" s="66"/>
      <c r="D8" s="66"/>
      <c r="E8" s="66"/>
      <c r="F8" s="66"/>
      <c r="G8" s="67" t="s">
        <v>74</v>
      </c>
      <c r="H8" s="68"/>
      <c r="I8" s="68"/>
      <c r="J8" s="68"/>
      <c r="K8" s="61"/>
    </row>
    <row r="9" s="53" customFormat="1" ht="39" customHeight="1" spans="1:11">
      <c r="A9" s="63" t="s">
        <v>170</v>
      </c>
      <c r="B9" s="64"/>
      <c r="C9" s="64"/>
      <c r="D9" s="64"/>
      <c r="E9" s="64"/>
      <c r="F9" s="64"/>
      <c r="G9" s="64"/>
      <c r="H9" s="64"/>
      <c r="I9" s="64"/>
      <c r="J9" s="64"/>
      <c r="K9" s="76"/>
    </row>
    <row r="10" s="53" customFormat="1" ht="41.5" customHeight="1" spans="1:11">
      <c r="A10" s="69" t="s">
        <v>171</v>
      </c>
      <c r="B10" s="55" t="s">
        <v>77</v>
      </c>
      <c r="C10" s="55" t="s">
        <v>78</v>
      </c>
      <c r="D10" s="66" t="s">
        <v>79</v>
      </c>
      <c r="E10" s="55" t="s">
        <v>80</v>
      </c>
      <c r="F10" s="55" t="s">
        <v>81</v>
      </c>
      <c r="G10" s="55" t="s">
        <v>82</v>
      </c>
      <c r="H10" s="55" t="s">
        <v>83</v>
      </c>
      <c r="I10" s="55" t="s">
        <v>62</v>
      </c>
      <c r="J10" s="55" t="s">
        <v>63</v>
      </c>
      <c r="K10" s="55" t="s">
        <v>84</v>
      </c>
    </row>
    <row r="11" s="53" customFormat="1" ht="44" customHeight="1" spans="1:11">
      <c r="A11" s="70"/>
      <c r="B11" s="66" t="s">
        <v>172</v>
      </c>
      <c r="C11" s="55" t="s">
        <v>173</v>
      </c>
      <c r="D11" s="66" t="s">
        <v>292</v>
      </c>
      <c r="E11" s="55" t="s">
        <v>93</v>
      </c>
      <c r="F11" s="55" t="s">
        <v>293</v>
      </c>
      <c r="G11" s="55" t="s">
        <v>294</v>
      </c>
      <c r="H11" s="56">
        <v>8</v>
      </c>
      <c r="I11" s="56">
        <v>3</v>
      </c>
      <c r="J11" s="56">
        <v>3</v>
      </c>
      <c r="K11" s="66" t="s">
        <v>177</v>
      </c>
    </row>
    <row r="12" s="53" customFormat="1" ht="42.5" customHeight="1" spans="1:11">
      <c r="A12" s="71"/>
      <c r="B12" s="66" t="s">
        <v>172</v>
      </c>
      <c r="C12" s="55" t="s">
        <v>173</v>
      </c>
      <c r="D12" s="66" t="s">
        <v>295</v>
      </c>
      <c r="E12" s="55" t="s">
        <v>93</v>
      </c>
      <c r="F12" s="55" t="s">
        <v>261</v>
      </c>
      <c r="G12" s="55" t="s">
        <v>296</v>
      </c>
      <c r="H12" s="56">
        <v>2</v>
      </c>
      <c r="I12" s="56">
        <v>3</v>
      </c>
      <c r="J12" s="56">
        <v>3</v>
      </c>
      <c r="K12" s="66" t="s">
        <v>177</v>
      </c>
    </row>
    <row r="13" s="53" customFormat="1" ht="36.5" customHeight="1" spans="1:11">
      <c r="A13" s="71"/>
      <c r="B13" s="66" t="s">
        <v>172</v>
      </c>
      <c r="C13" s="55" t="s">
        <v>173</v>
      </c>
      <c r="D13" s="66" t="s">
        <v>297</v>
      </c>
      <c r="E13" s="55" t="s">
        <v>93</v>
      </c>
      <c r="F13" s="55" t="s">
        <v>212</v>
      </c>
      <c r="G13" s="55" t="s">
        <v>176</v>
      </c>
      <c r="H13" s="56">
        <v>3</v>
      </c>
      <c r="I13" s="56">
        <v>3</v>
      </c>
      <c r="J13" s="56">
        <v>3</v>
      </c>
      <c r="K13" s="66" t="s">
        <v>177</v>
      </c>
    </row>
    <row r="14" s="53" customFormat="1" ht="35.5" customHeight="1" spans="1:11">
      <c r="A14" s="71"/>
      <c r="B14" s="66" t="s">
        <v>172</v>
      </c>
      <c r="C14" s="55" t="s">
        <v>173</v>
      </c>
      <c r="D14" s="66" t="s">
        <v>298</v>
      </c>
      <c r="E14" s="55" t="s">
        <v>93</v>
      </c>
      <c r="F14" s="55" t="s">
        <v>175</v>
      </c>
      <c r="G14" s="55" t="s">
        <v>258</v>
      </c>
      <c r="H14" s="56">
        <v>1</v>
      </c>
      <c r="I14" s="56">
        <v>3</v>
      </c>
      <c r="J14" s="56">
        <v>3</v>
      </c>
      <c r="K14" s="66" t="s">
        <v>177</v>
      </c>
    </row>
    <row r="15" s="53" customFormat="1" ht="35" customHeight="1" spans="1:11">
      <c r="A15" s="71"/>
      <c r="B15" s="66" t="s">
        <v>172</v>
      </c>
      <c r="C15" s="55" t="s">
        <v>173</v>
      </c>
      <c r="D15" s="66" t="s">
        <v>299</v>
      </c>
      <c r="E15" s="55" t="s">
        <v>93</v>
      </c>
      <c r="F15" s="55" t="s">
        <v>300</v>
      </c>
      <c r="G15" s="55" t="s">
        <v>294</v>
      </c>
      <c r="H15" s="56">
        <v>4</v>
      </c>
      <c r="I15" s="56">
        <v>3</v>
      </c>
      <c r="J15" s="56">
        <v>3</v>
      </c>
      <c r="K15" s="66" t="s">
        <v>177</v>
      </c>
    </row>
    <row r="16" s="100" customFormat="1" ht="35" customHeight="1" spans="1:11">
      <c r="A16" s="103"/>
      <c r="B16" s="104" t="s">
        <v>172</v>
      </c>
      <c r="C16" s="105" t="s">
        <v>173</v>
      </c>
      <c r="D16" s="104" t="s">
        <v>301</v>
      </c>
      <c r="E16" s="105" t="s">
        <v>93</v>
      </c>
      <c r="F16" s="105" t="s">
        <v>302</v>
      </c>
      <c r="G16" s="105" t="s">
        <v>303</v>
      </c>
      <c r="H16" s="106">
        <v>0</v>
      </c>
      <c r="I16" s="106">
        <v>1</v>
      </c>
      <c r="J16" s="106">
        <v>0</v>
      </c>
      <c r="K16" s="104" t="s">
        <v>304</v>
      </c>
    </row>
    <row r="17" s="100" customFormat="1" ht="35" customHeight="1" spans="1:11">
      <c r="A17" s="103"/>
      <c r="B17" s="104" t="s">
        <v>172</v>
      </c>
      <c r="C17" s="105" t="s">
        <v>173</v>
      </c>
      <c r="D17" s="104" t="s">
        <v>305</v>
      </c>
      <c r="E17" s="105" t="s">
        <v>93</v>
      </c>
      <c r="F17" s="105" t="s">
        <v>306</v>
      </c>
      <c r="G17" s="105" t="s">
        <v>303</v>
      </c>
      <c r="H17" s="106">
        <v>0</v>
      </c>
      <c r="I17" s="106">
        <v>1</v>
      </c>
      <c r="J17" s="106">
        <v>0</v>
      </c>
      <c r="K17" s="104" t="s">
        <v>304</v>
      </c>
    </row>
    <row r="18" s="53" customFormat="1" ht="22.75" customHeight="1" spans="1:11">
      <c r="A18" s="71"/>
      <c r="B18" s="66" t="s">
        <v>172</v>
      </c>
      <c r="C18" s="55" t="s">
        <v>173</v>
      </c>
      <c r="D18" s="66" t="s">
        <v>260</v>
      </c>
      <c r="E18" s="55" t="s">
        <v>93</v>
      </c>
      <c r="F18" s="55" t="s">
        <v>212</v>
      </c>
      <c r="G18" s="55" t="s">
        <v>262</v>
      </c>
      <c r="H18" s="56">
        <v>3</v>
      </c>
      <c r="I18" s="56">
        <v>3</v>
      </c>
      <c r="J18" s="56">
        <v>3</v>
      </c>
      <c r="K18" s="66" t="s">
        <v>177</v>
      </c>
    </row>
    <row r="19" s="53" customFormat="1" ht="22.75" customHeight="1" spans="1:11">
      <c r="A19" s="71"/>
      <c r="B19" s="66" t="s">
        <v>172</v>
      </c>
      <c r="C19" s="55" t="s">
        <v>178</v>
      </c>
      <c r="D19" s="66" t="s">
        <v>307</v>
      </c>
      <c r="E19" s="55" t="s">
        <v>93</v>
      </c>
      <c r="F19" s="55" t="s">
        <v>89</v>
      </c>
      <c r="G19" s="55" t="s">
        <v>90</v>
      </c>
      <c r="H19" s="56">
        <v>100</v>
      </c>
      <c r="I19" s="56">
        <v>3</v>
      </c>
      <c r="J19" s="56">
        <v>3</v>
      </c>
      <c r="K19" s="66" t="s">
        <v>177</v>
      </c>
    </row>
    <row r="20" s="53" customFormat="1" ht="22.75" customHeight="1" spans="1:11">
      <c r="A20" s="71"/>
      <c r="B20" s="66" t="s">
        <v>172</v>
      </c>
      <c r="C20" s="55" t="s">
        <v>178</v>
      </c>
      <c r="D20" s="66" t="s">
        <v>216</v>
      </c>
      <c r="E20" s="55" t="s">
        <v>93</v>
      </c>
      <c r="F20" s="55" t="s">
        <v>89</v>
      </c>
      <c r="G20" s="55" t="s">
        <v>90</v>
      </c>
      <c r="H20" s="56">
        <v>100</v>
      </c>
      <c r="I20" s="56">
        <v>3</v>
      </c>
      <c r="J20" s="56">
        <v>3</v>
      </c>
      <c r="K20" s="66" t="s">
        <v>177</v>
      </c>
    </row>
    <row r="21" s="53" customFormat="1" ht="22.75" customHeight="1" spans="1:11">
      <c r="A21" s="71"/>
      <c r="B21" s="66" t="s">
        <v>172</v>
      </c>
      <c r="C21" s="55" t="s">
        <v>178</v>
      </c>
      <c r="D21" s="66" t="s">
        <v>308</v>
      </c>
      <c r="E21" s="55" t="s">
        <v>93</v>
      </c>
      <c r="F21" s="55" t="s">
        <v>89</v>
      </c>
      <c r="G21" s="55" t="s">
        <v>90</v>
      </c>
      <c r="H21" s="56">
        <v>100</v>
      </c>
      <c r="I21" s="56">
        <v>3</v>
      </c>
      <c r="J21" s="56">
        <v>3</v>
      </c>
      <c r="K21" s="66" t="s">
        <v>177</v>
      </c>
    </row>
    <row r="22" s="53" customFormat="1" ht="22.75" customHeight="1" spans="1:11">
      <c r="A22" s="71"/>
      <c r="B22" s="66" t="s">
        <v>172</v>
      </c>
      <c r="C22" s="55" t="s">
        <v>180</v>
      </c>
      <c r="D22" s="66" t="s">
        <v>309</v>
      </c>
      <c r="E22" s="55" t="s">
        <v>116</v>
      </c>
      <c r="F22" s="55" t="s">
        <v>310</v>
      </c>
      <c r="G22" s="55" t="s">
        <v>57</v>
      </c>
      <c r="H22" s="55" t="s">
        <v>310</v>
      </c>
      <c r="I22" s="56">
        <v>3</v>
      </c>
      <c r="J22" s="56">
        <v>3</v>
      </c>
      <c r="K22" s="66" t="s">
        <v>177</v>
      </c>
    </row>
    <row r="23" s="53" customFormat="1" ht="22.75" customHeight="1" spans="1:11">
      <c r="A23" s="71"/>
      <c r="B23" s="66" t="s">
        <v>172</v>
      </c>
      <c r="C23" s="55" t="s">
        <v>180</v>
      </c>
      <c r="D23" s="66" t="s">
        <v>311</v>
      </c>
      <c r="E23" s="55" t="s">
        <v>116</v>
      </c>
      <c r="F23" s="55" t="s">
        <v>312</v>
      </c>
      <c r="G23" s="55" t="s">
        <v>57</v>
      </c>
      <c r="H23" s="55" t="s">
        <v>312</v>
      </c>
      <c r="I23" s="56">
        <v>2</v>
      </c>
      <c r="J23" s="56">
        <v>2</v>
      </c>
      <c r="K23" s="66" t="s">
        <v>177</v>
      </c>
    </row>
    <row r="24" s="53" customFormat="1" ht="77.5" customHeight="1" spans="1:11">
      <c r="A24" s="71"/>
      <c r="B24" s="66" t="s">
        <v>172</v>
      </c>
      <c r="C24" s="55" t="s">
        <v>184</v>
      </c>
      <c r="D24" s="66" t="s">
        <v>313</v>
      </c>
      <c r="E24" s="55" t="s">
        <v>116</v>
      </c>
      <c r="F24" s="55" t="s">
        <v>314</v>
      </c>
      <c r="G24" s="55" t="s">
        <v>315</v>
      </c>
      <c r="H24" s="56">
        <v>500</v>
      </c>
      <c r="I24" s="56">
        <v>2</v>
      </c>
      <c r="J24" s="56">
        <v>2</v>
      </c>
      <c r="K24" s="66" t="s">
        <v>177</v>
      </c>
    </row>
    <row r="25" s="53" customFormat="1" ht="86.5" customHeight="1" spans="1:11">
      <c r="A25" s="71"/>
      <c r="B25" s="66" t="s">
        <v>172</v>
      </c>
      <c r="C25" s="55" t="s">
        <v>184</v>
      </c>
      <c r="D25" s="66" t="s">
        <v>316</v>
      </c>
      <c r="E25" s="55" t="s">
        <v>116</v>
      </c>
      <c r="F25" s="55" t="s">
        <v>175</v>
      </c>
      <c r="G25" s="55" t="s">
        <v>317</v>
      </c>
      <c r="H25" s="56">
        <v>1</v>
      </c>
      <c r="I25" s="56">
        <v>2</v>
      </c>
      <c r="J25" s="56">
        <v>2</v>
      </c>
      <c r="K25" s="66" t="s">
        <v>177</v>
      </c>
    </row>
    <row r="26" s="53" customFormat="1" ht="82" customHeight="1" spans="1:11">
      <c r="A26" s="71"/>
      <c r="B26" s="66" t="s">
        <v>172</v>
      </c>
      <c r="C26" s="55" t="s">
        <v>184</v>
      </c>
      <c r="D26" s="66" t="s">
        <v>318</v>
      </c>
      <c r="E26" s="55" t="s">
        <v>116</v>
      </c>
      <c r="F26" s="55" t="s">
        <v>319</v>
      </c>
      <c r="G26" s="55" t="s">
        <v>320</v>
      </c>
      <c r="H26" s="56">
        <v>6</v>
      </c>
      <c r="I26" s="56">
        <v>2</v>
      </c>
      <c r="J26" s="56">
        <v>2</v>
      </c>
      <c r="K26" s="66" t="s">
        <v>177</v>
      </c>
    </row>
    <row r="27" s="53" customFormat="1" ht="22.75" customHeight="1" spans="1:11">
      <c r="A27" s="71"/>
      <c r="B27" s="66" t="s">
        <v>172</v>
      </c>
      <c r="C27" s="55" t="s">
        <v>184</v>
      </c>
      <c r="D27" s="66" t="s">
        <v>321</v>
      </c>
      <c r="E27" s="55" t="s">
        <v>116</v>
      </c>
      <c r="F27" s="55" t="s">
        <v>322</v>
      </c>
      <c r="G27" s="55" t="s">
        <v>323</v>
      </c>
      <c r="H27" s="56">
        <v>3100</v>
      </c>
      <c r="I27" s="56">
        <v>2</v>
      </c>
      <c r="J27" s="56">
        <v>2</v>
      </c>
      <c r="K27" s="66" t="s">
        <v>177</v>
      </c>
    </row>
    <row r="28" s="53" customFormat="1" ht="22.75" customHeight="1" spans="1:11">
      <c r="A28" s="71"/>
      <c r="B28" s="66" t="s">
        <v>172</v>
      </c>
      <c r="C28" s="55" t="s">
        <v>184</v>
      </c>
      <c r="D28" s="66" t="s">
        <v>324</v>
      </c>
      <c r="E28" s="55" t="s">
        <v>116</v>
      </c>
      <c r="F28" s="55" t="s">
        <v>325</v>
      </c>
      <c r="G28" s="55" t="s">
        <v>118</v>
      </c>
      <c r="H28" s="56">
        <v>2.7</v>
      </c>
      <c r="I28" s="56">
        <v>2</v>
      </c>
      <c r="J28" s="56">
        <v>2</v>
      </c>
      <c r="K28" s="66" t="s">
        <v>177</v>
      </c>
    </row>
    <row r="29" s="53" customFormat="1" ht="22.75" customHeight="1" spans="1:11">
      <c r="A29" s="71"/>
      <c r="B29" s="66" t="s">
        <v>172</v>
      </c>
      <c r="C29" s="55" t="s">
        <v>184</v>
      </c>
      <c r="D29" s="66" t="s">
        <v>326</v>
      </c>
      <c r="E29" s="55" t="s">
        <v>116</v>
      </c>
      <c r="F29" s="55" t="s">
        <v>327</v>
      </c>
      <c r="G29" s="55" t="s">
        <v>328</v>
      </c>
      <c r="H29" s="56">
        <v>0</v>
      </c>
      <c r="I29" s="56">
        <v>2</v>
      </c>
      <c r="J29" s="56">
        <v>2</v>
      </c>
      <c r="K29" s="66" t="s">
        <v>177</v>
      </c>
    </row>
    <row r="30" s="53" customFormat="1" ht="22.75" customHeight="1" spans="1:11">
      <c r="A30" s="71"/>
      <c r="B30" s="66" t="s">
        <v>172</v>
      </c>
      <c r="C30" s="55" t="s">
        <v>184</v>
      </c>
      <c r="D30" s="66" t="s">
        <v>329</v>
      </c>
      <c r="E30" s="55" t="s">
        <v>116</v>
      </c>
      <c r="F30" s="55" t="s">
        <v>153</v>
      </c>
      <c r="G30" s="55" t="s">
        <v>328</v>
      </c>
      <c r="H30" s="56">
        <v>0</v>
      </c>
      <c r="I30" s="56">
        <v>2</v>
      </c>
      <c r="J30" s="56">
        <v>2</v>
      </c>
      <c r="K30" s="66" t="s">
        <v>177</v>
      </c>
    </row>
    <row r="31" s="53" customFormat="1" ht="22.75" customHeight="1" spans="1:11">
      <c r="A31" s="71"/>
      <c r="B31" s="66" t="s">
        <v>172</v>
      </c>
      <c r="C31" s="55" t="s">
        <v>184</v>
      </c>
      <c r="D31" s="66" t="s">
        <v>269</v>
      </c>
      <c r="E31" s="55" t="s">
        <v>116</v>
      </c>
      <c r="F31" s="55" t="s">
        <v>330</v>
      </c>
      <c r="G31" s="55" t="s">
        <v>118</v>
      </c>
      <c r="H31" s="56">
        <v>125</v>
      </c>
      <c r="I31" s="56">
        <v>2</v>
      </c>
      <c r="J31" s="56">
        <v>2</v>
      </c>
      <c r="K31" s="66" t="s">
        <v>177</v>
      </c>
    </row>
    <row r="32" s="53" customFormat="1" ht="22.75" customHeight="1" spans="1:11">
      <c r="A32" s="71"/>
      <c r="B32" s="66" t="s">
        <v>188</v>
      </c>
      <c r="C32" s="55" t="s">
        <v>140</v>
      </c>
      <c r="D32" s="66" t="s">
        <v>331</v>
      </c>
      <c r="E32" s="55" t="s">
        <v>57</v>
      </c>
      <c r="F32" s="55" t="s">
        <v>142</v>
      </c>
      <c r="G32" s="55" t="s">
        <v>57</v>
      </c>
      <c r="H32" s="55" t="s">
        <v>142</v>
      </c>
      <c r="I32" s="56">
        <v>5</v>
      </c>
      <c r="J32" s="56">
        <v>5</v>
      </c>
      <c r="K32" s="66" t="s">
        <v>177</v>
      </c>
    </row>
    <row r="33" s="53" customFormat="1" ht="22.75" customHeight="1" spans="1:11">
      <c r="A33" s="71"/>
      <c r="B33" s="66" t="s">
        <v>188</v>
      </c>
      <c r="C33" s="55" t="s">
        <v>140</v>
      </c>
      <c r="D33" s="66" t="s">
        <v>332</v>
      </c>
      <c r="E33" s="55" t="s">
        <v>57</v>
      </c>
      <c r="F33" s="55" t="s">
        <v>142</v>
      </c>
      <c r="G33" s="55" t="s">
        <v>57</v>
      </c>
      <c r="H33" s="55" t="s">
        <v>142</v>
      </c>
      <c r="I33" s="56">
        <v>5</v>
      </c>
      <c r="J33" s="56">
        <v>5</v>
      </c>
      <c r="K33" s="66" t="s">
        <v>177</v>
      </c>
    </row>
    <row r="34" s="53" customFormat="1" ht="22.75" customHeight="1" spans="1:11">
      <c r="A34" s="71"/>
      <c r="B34" s="66" t="s">
        <v>188</v>
      </c>
      <c r="C34" s="55" t="s">
        <v>140</v>
      </c>
      <c r="D34" s="66" t="s">
        <v>141</v>
      </c>
      <c r="E34" s="55" t="s">
        <v>57</v>
      </c>
      <c r="F34" s="55" t="s">
        <v>247</v>
      </c>
      <c r="G34" s="55" t="s">
        <v>57</v>
      </c>
      <c r="H34" s="55" t="s">
        <v>247</v>
      </c>
      <c r="I34" s="56">
        <v>5</v>
      </c>
      <c r="J34" s="56">
        <v>5</v>
      </c>
      <c r="K34" s="66" t="s">
        <v>177</v>
      </c>
    </row>
    <row r="35" s="53" customFormat="1" ht="22.75" customHeight="1" spans="1:11">
      <c r="A35" s="71"/>
      <c r="B35" s="66" t="s">
        <v>188</v>
      </c>
      <c r="C35" s="55" t="s">
        <v>192</v>
      </c>
      <c r="D35" s="66" t="s">
        <v>333</v>
      </c>
      <c r="E35" s="55" t="s">
        <v>57</v>
      </c>
      <c r="F35" s="55" t="s">
        <v>142</v>
      </c>
      <c r="G35" s="55" t="s">
        <v>57</v>
      </c>
      <c r="H35" s="55" t="s">
        <v>142</v>
      </c>
      <c r="I35" s="56">
        <v>5</v>
      </c>
      <c r="J35" s="56">
        <v>5</v>
      </c>
      <c r="K35" s="66" t="s">
        <v>177</v>
      </c>
    </row>
    <row r="36" s="53" customFormat="1" ht="22.75" customHeight="1" spans="1:11">
      <c r="A36" s="71"/>
      <c r="B36" s="66" t="s">
        <v>188</v>
      </c>
      <c r="C36" s="55" t="s">
        <v>192</v>
      </c>
      <c r="D36" s="66" t="s">
        <v>334</v>
      </c>
      <c r="E36" s="55" t="s">
        <v>57</v>
      </c>
      <c r="F36" s="55" t="s">
        <v>335</v>
      </c>
      <c r="G36" s="55" t="s">
        <v>57</v>
      </c>
      <c r="H36" s="55" t="s">
        <v>335</v>
      </c>
      <c r="I36" s="56">
        <v>5</v>
      </c>
      <c r="J36" s="56">
        <v>5</v>
      </c>
      <c r="K36" s="66" t="s">
        <v>177</v>
      </c>
    </row>
    <row r="37" s="53" customFormat="1" ht="22.75" customHeight="1" spans="1:11">
      <c r="A37" s="71"/>
      <c r="B37" s="66" t="s">
        <v>188</v>
      </c>
      <c r="C37" s="55" t="s">
        <v>192</v>
      </c>
      <c r="D37" s="66" t="s">
        <v>336</v>
      </c>
      <c r="E37" s="55" t="s">
        <v>57</v>
      </c>
      <c r="F37" s="55" t="s">
        <v>337</v>
      </c>
      <c r="G37" s="55" t="s">
        <v>57</v>
      </c>
      <c r="H37" s="55" t="s">
        <v>337</v>
      </c>
      <c r="I37" s="56">
        <v>5</v>
      </c>
      <c r="J37" s="56">
        <v>5</v>
      </c>
      <c r="K37" s="66" t="s">
        <v>177</v>
      </c>
    </row>
    <row r="38" s="53" customFormat="1" ht="22.75" customHeight="1" spans="1:11">
      <c r="A38" s="71"/>
      <c r="B38" s="66" t="s">
        <v>201</v>
      </c>
      <c r="C38" s="55" t="s">
        <v>202</v>
      </c>
      <c r="D38" s="66" t="s">
        <v>338</v>
      </c>
      <c r="E38" s="55" t="s">
        <v>93</v>
      </c>
      <c r="F38" s="55" t="s">
        <v>138</v>
      </c>
      <c r="G38" s="55" t="s">
        <v>90</v>
      </c>
      <c r="H38" s="56">
        <v>90</v>
      </c>
      <c r="I38" s="56">
        <v>5</v>
      </c>
      <c r="J38" s="56">
        <v>5</v>
      </c>
      <c r="K38" s="66" t="s">
        <v>177</v>
      </c>
    </row>
    <row r="39" s="53" customFormat="1" ht="22.75" customHeight="1" spans="1:11">
      <c r="A39" s="71"/>
      <c r="B39" s="72" t="s">
        <v>201</v>
      </c>
      <c r="C39" s="69" t="s">
        <v>202</v>
      </c>
      <c r="D39" s="72" t="s">
        <v>276</v>
      </c>
      <c r="E39" s="69" t="s">
        <v>93</v>
      </c>
      <c r="F39" s="69" t="s">
        <v>138</v>
      </c>
      <c r="G39" s="69" t="s">
        <v>90</v>
      </c>
      <c r="H39" s="73">
        <v>90</v>
      </c>
      <c r="I39" s="73">
        <v>5</v>
      </c>
      <c r="J39" s="73">
        <v>5</v>
      </c>
      <c r="K39" s="72" t="s">
        <v>177</v>
      </c>
    </row>
    <row r="40" s="53" customFormat="1" ht="26.5" customHeight="1" spans="1:11">
      <c r="A40" s="74"/>
      <c r="B40" s="74" t="s">
        <v>206</v>
      </c>
      <c r="C40" s="74"/>
      <c r="D40" s="107"/>
      <c r="E40" s="74"/>
      <c r="F40" s="74"/>
      <c r="G40" s="74"/>
      <c r="H40" s="56"/>
      <c r="I40" s="56">
        <f>SUM(I11:I39)+I5</f>
        <v>100</v>
      </c>
      <c r="J40" s="56">
        <f>SUM(J11:J39)+K5</f>
        <v>96.55</v>
      </c>
      <c r="K40" s="74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zoomScale="70" zoomScaleNormal="70" workbookViewId="0">
      <selection activeCell="G25" sqref="G25"/>
    </sheetView>
  </sheetViews>
  <sheetFormatPr defaultColWidth="9" defaultRowHeight="14.4" customHeight="1"/>
  <cols>
    <col min="1" max="4" width="16.725" style="54" customWidth="1"/>
    <col min="5" max="5" width="9.90833333333333" style="54" customWidth="1"/>
    <col min="6" max="6" width="16.725" style="54" customWidth="1"/>
    <col min="7" max="7" width="9.725" style="54" customWidth="1"/>
    <col min="8" max="11" width="16.725" style="54" customWidth="1"/>
    <col min="12" max="255" width="9" customWidth="1"/>
  </cols>
  <sheetData>
    <row r="1" ht="54.75" customHeight="1" spans="1:14">
      <c r="A1" s="24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7" t="s">
        <v>57</v>
      </c>
      <c r="M1" s="47" t="s">
        <v>57</v>
      </c>
      <c r="N1" s="47" t="s">
        <v>57</v>
      </c>
    </row>
    <row r="2" s="53" customFormat="1" ht="22.75" customHeight="1" spans="1:11">
      <c r="A2" s="55" t="s">
        <v>2</v>
      </c>
      <c r="B2" s="55"/>
      <c r="C2" s="56" t="s">
        <v>34</v>
      </c>
      <c r="D2" s="56"/>
      <c r="E2" s="56"/>
      <c r="F2" s="56"/>
      <c r="G2" s="56"/>
      <c r="H2" s="56"/>
      <c r="I2" s="56"/>
      <c r="J2" s="56"/>
      <c r="K2" s="56"/>
    </row>
    <row r="3" s="53" customFormat="1" ht="22.75" customHeight="1" spans="1:11">
      <c r="A3" s="55" t="s">
        <v>156</v>
      </c>
      <c r="B3" s="55"/>
      <c r="C3" s="56" t="s">
        <v>157</v>
      </c>
      <c r="D3" s="56"/>
      <c r="E3" s="56"/>
      <c r="F3" s="56"/>
      <c r="G3" s="56" t="s">
        <v>158</v>
      </c>
      <c r="H3" s="56"/>
      <c r="I3" s="56" t="s">
        <v>157</v>
      </c>
      <c r="J3" s="56"/>
      <c r="K3" s="56"/>
    </row>
    <row r="4" s="53" customFormat="1" ht="22.75" customHeight="1" spans="1:11">
      <c r="A4" s="57" t="s">
        <v>159</v>
      </c>
      <c r="B4" s="58"/>
      <c r="C4" s="76" t="s">
        <v>57</v>
      </c>
      <c r="D4" s="55" t="s">
        <v>58</v>
      </c>
      <c r="E4" s="63" t="s">
        <v>160</v>
      </c>
      <c r="F4" s="76"/>
      <c r="G4" s="63" t="s">
        <v>5</v>
      </c>
      <c r="H4" s="76"/>
      <c r="I4" s="55" t="s">
        <v>62</v>
      </c>
      <c r="J4" s="55" t="s">
        <v>161</v>
      </c>
      <c r="K4" s="55" t="s">
        <v>63</v>
      </c>
    </row>
    <row r="5" s="53" customFormat="1" ht="22.75" customHeight="1" spans="1:11">
      <c r="A5" s="59"/>
      <c r="B5" s="60"/>
      <c r="C5" s="61" t="s">
        <v>164</v>
      </c>
      <c r="D5" s="56">
        <v>15.1</v>
      </c>
      <c r="E5" s="62">
        <v>15.1</v>
      </c>
      <c r="F5" s="63"/>
      <c r="G5" s="62">
        <v>15.1</v>
      </c>
      <c r="H5" s="63"/>
      <c r="I5" s="56">
        <v>10</v>
      </c>
      <c r="J5" s="75">
        <v>1</v>
      </c>
      <c r="K5" s="56">
        <v>10</v>
      </c>
    </row>
    <row r="6" s="53" customFormat="1" ht="22.75" customHeight="1" spans="1:11">
      <c r="A6" s="59"/>
      <c r="B6" s="60"/>
      <c r="C6" s="61" t="s">
        <v>165</v>
      </c>
      <c r="D6" s="56">
        <v>15.1</v>
      </c>
      <c r="E6" s="62">
        <v>15.1</v>
      </c>
      <c r="F6" s="63"/>
      <c r="G6" s="62">
        <v>15.1</v>
      </c>
      <c r="H6" s="63"/>
      <c r="I6" s="55" t="s">
        <v>57</v>
      </c>
      <c r="J6" s="55" t="s">
        <v>57</v>
      </c>
      <c r="K6" s="55" t="s">
        <v>57</v>
      </c>
    </row>
    <row r="7" s="53" customFormat="1" ht="22.75" customHeight="1" spans="1:11">
      <c r="A7" s="55" t="s">
        <v>166</v>
      </c>
      <c r="B7" s="55" t="s">
        <v>167</v>
      </c>
      <c r="C7" s="55"/>
      <c r="D7" s="55"/>
      <c r="E7" s="55"/>
      <c r="F7" s="55"/>
      <c r="G7" s="63" t="s">
        <v>168</v>
      </c>
      <c r="H7" s="64"/>
      <c r="I7" s="64"/>
      <c r="J7" s="64"/>
      <c r="K7" s="76"/>
    </row>
    <row r="8" s="53" customFormat="1" ht="51" customHeight="1" spans="1:11">
      <c r="A8" s="55"/>
      <c r="B8" s="66" t="s">
        <v>339</v>
      </c>
      <c r="C8" s="66"/>
      <c r="D8" s="66"/>
      <c r="E8" s="66"/>
      <c r="F8" s="66"/>
      <c r="G8" s="67" t="s">
        <v>74</v>
      </c>
      <c r="H8" s="68"/>
      <c r="I8" s="68"/>
      <c r="J8" s="68"/>
      <c r="K8" s="61"/>
    </row>
    <row r="9" s="53" customFormat="1" ht="22.75" customHeight="1" spans="1:11">
      <c r="A9" s="63" t="s">
        <v>170</v>
      </c>
      <c r="B9" s="64"/>
      <c r="C9" s="64"/>
      <c r="D9" s="64"/>
      <c r="E9" s="64"/>
      <c r="F9" s="64"/>
      <c r="G9" s="64"/>
      <c r="H9" s="64"/>
      <c r="I9" s="64"/>
      <c r="J9" s="64"/>
      <c r="K9" s="76"/>
    </row>
    <row r="10" s="53" customFormat="1" ht="22.75" customHeight="1" spans="1:11">
      <c r="A10" s="69" t="s">
        <v>171</v>
      </c>
      <c r="B10" s="55" t="s">
        <v>77</v>
      </c>
      <c r="C10" s="55" t="s">
        <v>78</v>
      </c>
      <c r="D10" s="55" t="s">
        <v>79</v>
      </c>
      <c r="E10" s="55" t="s">
        <v>80</v>
      </c>
      <c r="F10" s="55" t="s">
        <v>81</v>
      </c>
      <c r="G10" s="55" t="s">
        <v>82</v>
      </c>
      <c r="H10" s="55" t="s">
        <v>83</v>
      </c>
      <c r="I10" s="55" t="s">
        <v>62</v>
      </c>
      <c r="J10" s="55" t="s">
        <v>63</v>
      </c>
      <c r="K10" s="55" t="s">
        <v>84</v>
      </c>
    </row>
    <row r="11" s="53" customFormat="1" ht="22.75" customHeight="1" spans="1:11">
      <c r="A11" s="70"/>
      <c r="B11" s="66" t="s">
        <v>172</v>
      </c>
      <c r="C11" s="55" t="s">
        <v>173</v>
      </c>
      <c r="D11" s="55" t="s">
        <v>340</v>
      </c>
      <c r="E11" s="55" t="s">
        <v>93</v>
      </c>
      <c r="F11" s="55" t="s">
        <v>341</v>
      </c>
      <c r="G11" s="55" t="s">
        <v>342</v>
      </c>
      <c r="H11" s="56">
        <v>1000</v>
      </c>
      <c r="I11" s="56">
        <v>2.5</v>
      </c>
      <c r="J11" s="56">
        <v>2.5</v>
      </c>
      <c r="K11" s="66" t="s">
        <v>177</v>
      </c>
    </row>
    <row r="12" s="53" customFormat="1" ht="22.75" customHeight="1" spans="1:11">
      <c r="A12" s="71"/>
      <c r="B12" s="66" t="s">
        <v>172</v>
      </c>
      <c r="C12" s="55" t="s">
        <v>173</v>
      </c>
      <c r="D12" s="55" t="s">
        <v>340</v>
      </c>
      <c r="E12" s="55" t="s">
        <v>93</v>
      </c>
      <c r="F12" s="55" t="s">
        <v>341</v>
      </c>
      <c r="G12" s="55" t="s">
        <v>342</v>
      </c>
      <c r="H12" s="56">
        <v>1000</v>
      </c>
      <c r="I12" s="56">
        <v>2.5</v>
      </c>
      <c r="J12" s="56">
        <v>2.5</v>
      </c>
      <c r="K12" s="66" t="s">
        <v>177</v>
      </c>
    </row>
    <row r="13" s="53" customFormat="1" ht="22.75" customHeight="1" spans="1:11">
      <c r="A13" s="71"/>
      <c r="B13" s="66" t="s">
        <v>172</v>
      </c>
      <c r="C13" s="55" t="s">
        <v>173</v>
      </c>
      <c r="D13" s="55" t="s">
        <v>340</v>
      </c>
      <c r="E13" s="55" t="s">
        <v>93</v>
      </c>
      <c r="F13" s="55" t="s">
        <v>341</v>
      </c>
      <c r="G13" s="55" t="s">
        <v>342</v>
      </c>
      <c r="H13" s="56">
        <v>1000</v>
      </c>
      <c r="I13" s="56">
        <v>2.5</v>
      </c>
      <c r="J13" s="56">
        <v>2.5</v>
      </c>
      <c r="K13" s="66" t="s">
        <v>177</v>
      </c>
    </row>
    <row r="14" s="53" customFormat="1" ht="22.75" customHeight="1" spans="1:11">
      <c r="A14" s="71"/>
      <c r="B14" s="66" t="s">
        <v>172</v>
      </c>
      <c r="C14" s="55" t="s">
        <v>173</v>
      </c>
      <c r="D14" s="55" t="s">
        <v>343</v>
      </c>
      <c r="E14" s="55" t="s">
        <v>93</v>
      </c>
      <c r="F14" s="55" t="s">
        <v>341</v>
      </c>
      <c r="G14" s="55" t="s">
        <v>342</v>
      </c>
      <c r="H14" s="56">
        <v>1000</v>
      </c>
      <c r="I14" s="56">
        <v>2.5</v>
      </c>
      <c r="J14" s="56">
        <v>2.5</v>
      </c>
      <c r="K14" s="66" t="s">
        <v>177</v>
      </c>
    </row>
    <row r="15" s="53" customFormat="1" ht="22.75" customHeight="1" spans="1:11">
      <c r="A15" s="71"/>
      <c r="B15" s="66" t="s">
        <v>172</v>
      </c>
      <c r="C15" s="55" t="s">
        <v>173</v>
      </c>
      <c r="D15" s="55" t="s">
        <v>343</v>
      </c>
      <c r="E15" s="55" t="s">
        <v>93</v>
      </c>
      <c r="F15" s="55" t="s">
        <v>341</v>
      </c>
      <c r="G15" s="55" t="s">
        <v>342</v>
      </c>
      <c r="H15" s="56">
        <v>1000</v>
      </c>
      <c r="I15" s="56">
        <v>2.5</v>
      </c>
      <c r="J15" s="56">
        <v>2.5</v>
      </c>
      <c r="K15" s="66" t="s">
        <v>177</v>
      </c>
    </row>
    <row r="16" s="53" customFormat="1" ht="22.75" customHeight="1" spans="1:11">
      <c r="A16" s="71"/>
      <c r="B16" s="66" t="s">
        <v>172</v>
      </c>
      <c r="C16" s="55" t="s">
        <v>173</v>
      </c>
      <c r="D16" s="55" t="s">
        <v>340</v>
      </c>
      <c r="E16" s="55" t="s">
        <v>93</v>
      </c>
      <c r="F16" s="55" t="s">
        <v>341</v>
      </c>
      <c r="G16" s="55" t="s">
        <v>342</v>
      </c>
      <c r="H16" s="56">
        <v>1000</v>
      </c>
      <c r="I16" s="56">
        <v>2.5</v>
      </c>
      <c r="J16" s="56">
        <v>2.5</v>
      </c>
      <c r="K16" s="66" t="s">
        <v>177</v>
      </c>
    </row>
    <row r="17" s="53" customFormat="1" ht="22.75" customHeight="1" spans="1:11">
      <c r="A17" s="71"/>
      <c r="B17" s="66" t="s">
        <v>172</v>
      </c>
      <c r="C17" s="55" t="s">
        <v>173</v>
      </c>
      <c r="D17" s="55" t="s">
        <v>343</v>
      </c>
      <c r="E17" s="55" t="s">
        <v>93</v>
      </c>
      <c r="F17" s="55" t="s">
        <v>341</v>
      </c>
      <c r="G17" s="55" t="s">
        <v>342</v>
      </c>
      <c r="H17" s="56">
        <v>1000</v>
      </c>
      <c r="I17" s="56">
        <v>2.5</v>
      </c>
      <c r="J17" s="56">
        <v>2.5</v>
      </c>
      <c r="K17" s="66" t="s">
        <v>177</v>
      </c>
    </row>
    <row r="18" s="53" customFormat="1" ht="22.75" customHeight="1" spans="1:11">
      <c r="A18" s="71"/>
      <c r="B18" s="66" t="s">
        <v>172</v>
      </c>
      <c r="C18" s="55" t="s">
        <v>173</v>
      </c>
      <c r="D18" s="55" t="s">
        <v>344</v>
      </c>
      <c r="E18" s="55" t="s">
        <v>93</v>
      </c>
      <c r="F18" s="55" t="s">
        <v>341</v>
      </c>
      <c r="G18" s="55" t="s">
        <v>342</v>
      </c>
      <c r="H18" s="56">
        <v>1000</v>
      </c>
      <c r="I18" s="56">
        <v>2.5</v>
      </c>
      <c r="J18" s="56">
        <v>2.5</v>
      </c>
      <c r="K18" s="66" t="s">
        <v>177</v>
      </c>
    </row>
    <row r="19" s="53" customFormat="1" ht="22.75" customHeight="1" spans="1:11">
      <c r="A19" s="71"/>
      <c r="B19" s="66" t="s">
        <v>172</v>
      </c>
      <c r="C19" s="55" t="s">
        <v>173</v>
      </c>
      <c r="D19" s="55" t="s">
        <v>344</v>
      </c>
      <c r="E19" s="55" t="s">
        <v>93</v>
      </c>
      <c r="F19" s="55" t="s">
        <v>341</v>
      </c>
      <c r="G19" s="55" t="s">
        <v>342</v>
      </c>
      <c r="H19" s="56">
        <v>1000</v>
      </c>
      <c r="I19" s="56">
        <v>2.5</v>
      </c>
      <c r="J19" s="56">
        <v>2.5</v>
      </c>
      <c r="K19" s="66" t="s">
        <v>177</v>
      </c>
    </row>
    <row r="20" s="53" customFormat="1" ht="22.75" customHeight="1" spans="1:11">
      <c r="A20" s="71"/>
      <c r="B20" s="66" t="s">
        <v>172</v>
      </c>
      <c r="C20" s="55" t="s">
        <v>173</v>
      </c>
      <c r="D20" s="55" t="s">
        <v>344</v>
      </c>
      <c r="E20" s="55" t="s">
        <v>93</v>
      </c>
      <c r="F20" s="55" t="s">
        <v>341</v>
      </c>
      <c r="G20" s="55" t="s">
        <v>342</v>
      </c>
      <c r="H20" s="56">
        <v>1000</v>
      </c>
      <c r="I20" s="56">
        <v>2.5</v>
      </c>
      <c r="J20" s="56">
        <v>2.5</v>
      </c>
      <c r="K20" s="66" t="s">
        <v>177</v>
      </c>
    </row>
    <row r="21" s="53" customFormat="1" ht="22.75" customHeight="1" spans="1:11">
      <c r="A21" s="71"/>
      <c r="B21" s="66" t="s">
        <v>172</v>
      </c>
      <c r="C21" s="55" t="s">
        <v>173</v>
      </c>
      <c r="D21" s="55" t="s">
        <v>344</v>
      </c>
      <c r="E21" s="55" t="s">
        <v>93</v>
      </c>
      <c r="F21" s="55" t="s">
        <v>341</v>
      </c>
      <c r="G21" s="55" t="s">
        <v>342</v>
      </c>
      <c r="H21" s="56">
        <v>1000</v>
      </c>
      <c r="I21" s="56">
        <v>2.5</v>
      </c>
      <c r="J21" s="56">
        <v>2.5</v>
      </c>
      <c r="K21" s="66" t="s">
        <v>177</v>
      </c>
    </row>
    <row r="22" s="53" customFormat="1" ht="22.75" customHeight="1" spans="1:11">
      <c r="A22" s="71"/>
      <c r="B22" s="66" t="s">
        <v>172</v>
      </c>
      <c r="C22" s="55" t="s">
        <v>173</v>
      </c>
      <c r="D22" s="55" t="s">
        <v>344</v>
      </c>
      <c r="E22" s="55" t="s">
        <v>93</v>
      </c>
      <c r="F22" s="55" t="s">
        <v>341</v>
      </c>
      <c r="G22" s="55" t="s">
        <v>342</v>
      </c>
      <c r="H22" s="56">
        <v>1000</v>
      </c>
      <c r="I22" s="56">
        <v>2.5</v>
      </c>
      <c r="J22" s="56">
        <v>2.5</v>
      </c>
      <c r="K22" s="66" t="s">
        <v>177</v>
      </c>
    </row>
    <row r="23" s="53" customFormat="1" ht="22.75" customHeight="1" spans="1:11">
      <c r="A23" s="71"/>
      <c r="B23" s="66" t="s">
        <v>172</v>
      </c>
      <c r="C23" s="55" t="s">
        <v>173</v>
      </c>
      <c r="D23" s="55" t="s">
        <v>344</v>
      </c>
      <c r="E23" s="55" t="s">
        <v>93</v>
      </c>
      <c r="F23" s="55" t="s">
        <v>341</v>
      </c>
      <c r="G23" s="55" t="s">
        <v>342</v>
      </c>
      <c r="H23" s="56">
        <v>1000</v>
      </c>
      <c r="I23" s="56">
        <v>2.5</v>
      </c>
      <c r="J23" s="56">
        <v>2.5</v>
      </c>
      <c r="K23" s="66" t="s">
        <v>177</v>
      </c>
    </row>
    <row r="24" s="53" customFormat="1" ht="22.75" customHeight="1" spans="1:11">
      <c r="A24" s="71"/>
      <c r="B24" s="66" t="s">
        <v>172</v>
      </c>
      <c r="C24" s="55" t="s">
        <v>173</v>
      </c>
      <c r="D24" s="55" t="s">
        <v>345</v>
      </c>
      <c r="E24" s="55" t="s">
        <v>93</v>
      </c>
      <c r="F24" s="55" t="s">
        <v>341</v>
      </c>
      <c r="G24" s="55" t="s">
        <v>342</v>
      </c>
      <c r="H24" s="56">
        <v>1000</v>
      </c>
      <c r="I24" s="56">
        <v>2.5</v>
      </c>
      <c r="J24" s="56">
        <v>2.5</v>
      </c>
      <c r="K24" s="66" t="s">
        <v>177</v>
      </c>
    </row>
    <row r="25" s="53" customFormat="1" ht="22.75" customHeight="1" spans="1:11">
      <c r="A25" s="71"/>
      <c r="B25" s="66" t="s">
        <v>172</v>
      </c>
      <c r="C25" s="55" t="s">
        <v>173</v>
      </c>
      <c r="D25" s="55" t="s">
        <v>345</v>
      </c>
      <c r="E25" s="55" t="s">
        <v>93</v>
      </c>
      <c r="F25" s="55" t="s">
        <v>341</v>
      </c>
      <c r="G25" s="55" t="s">
        <v>342</v>
      </c>
      <c r="H25" s="56">
        <v>1000</v>
      </c>
      <c r="I25" s="56">
        <v>2.5</v>
      </c>
      <c r="J25" s="56">
        <v>2.5</v>
      </c>
      <c r="K25" s="66" t="s">
        <v>177</v>
      </c>
    </row>
    <row r="26" s="53" customFormat="1" ht="22.75" customHeight="1" spans="1:11">
      <c r="A26" s="71"/>
      <c r="B26" s="66" t="s">
        <v>172</v>
      </c>
      <c r="C26" s="55" t="s">
        <v>173</v>
      </c>
      <c r="D26" s="55" t="s">
        <v>345</v>
      </c>
      <c r="E26" s="55" t="s">
        <v>93</v>
      </c>
      <c r="F26" s="55" t="s">
        <v>341</v>
      </c>
      <c r="G26" s="55" t="s">
        <v>342</v>
      </c>
      <c r="H26" s="56">
        <v>1000</v>
      </c>
      <c r="I26" s="56">
        <v>2.5</v>
      </c>
      <c r="J26" s="56">
        <v>2.5</v>
      </c>
      <c r="K26" s="66" t="s">
        <v>177</v>
      </c>
    </row>
    <row r="27" s="53" customFormat="1" ht="22.75" customHeight="1" spans="1:11">
      <c r="A27" s="71"/>
      <c r="B27" s="66" t="s">
        <v>172</v>
      </c>
      <c r="C27" s="55" t="s">
        <v>178</v>
      </c>
      <c r="D27" s="55" t="s">
        <v>216</v>
      </c>
      <c r="E27" s="55" t="s">
        <v>93</v>
      </c>
      <c r="F27" s="55" t="s">
        <v>89</v>
      </c>
      <c r="G27" s="55" t="s">
        <v>90</v>
      </c>
      <c r="H27" s="55" t="s">
        <v>89</v>
      </c>
      <c r="I27" s="56">
        <v>2.5</v>
      </c>
      <c r="J27" s="56">
        <v>2.5</v>
      </c>
      <c r="K27" s="66" t="s">
        <v>177</v>
      </c>
    </row>
    <row r="28" s="53" customFormat="1" ht="22.75" customHeight="1" spans="1:11">
      <c r="A28" s="71"/>
      <c r="B28" s="66" t="s">
        <v>172</v>
      </c>
      <c r="C28" s="55" t="s">
        <v>180</v>
      </c>
      <c r="D28" s="55" t="s">
        <v>346</v>
      </c>
      <c r="E28" s="55" t="s">
        <v>57</v>
      </c>
      <c r="F28" s="55" t="s">
        <v>283</v>
      </c>
      <c r="G28" s="55" t="s">
        <v>57</v>
      </c>
      <c r="H28" s="55" t="s">
        <v>283</v>
      </c>
      <c r="I28" s="56">
        <v>2.5</v>
      </c>
      <c r="J28" s="56">
        <v>2.5</v>
      </c>
      <c r="K28" s="66" t="s">
        <v>177</v>
      </c>
    </row>
    <row r="29" s="53" customFormat="1" ht="22.75" customHeight="1" spans="1:11">
      <c r="A29" s="71"/>
      <c r="B29" s="66" t="s">
        <v>172</v>
      </c>
      <c r="C29" s="55" t="s">
        <v>184</v>
      </c>
      <c r="D29" s="55" t="s">
        <v>347</v>
      </c>
      <c r="E29" s="55" t="s">
        <v>57</v>
      </c>
      <c r="F29" s="55" t="s">
        <v>277</v>
      </c>
      <c r="G29" s="55" t="s">
        <v>348</v>
      </c>
      <c r="H29" s="55" t="s">
        <v>277</v>
      </c>
      <c r="I29" s="56">
        <v>2.5</v>
      </c>
      <c r="J29" s="56">
        <v>2.5</v>
      </c>
      <c r="K29" s="66" t="s">
        <v>177</v>
      </c>
    </row>
    <row r="30" s="53" customFormat="1" ht="22.75" customHeight="1" spans="1:11">
      <c r="A30" s="71"/>
      <c r="B30" s="66" t="s">
        <v>172</v>
      </c>
      <c r="C30" s="55" t="s">
        <v>184</v>
      </c>
      <c r="D30" s="55" t="s">
        <v>349</v>
      </c>
      <c r="E30" s="55" t="s">
        <v>57</v>
      </c>
      <c r="F30" s="55" t="s">
        <v>350</v>
      </c>
      <c r="G30" s="55" t="s">
        <v>348</v>
      </c>
      <c r="H30" s="55" t="s">
        <v>350</v>
      </c>
      <c r="I30" s="56">
        <v>2.5</v>
      </c>
      <c r="J30" s="56">
        <v>2.5</v>
      </c>
      <c r="K30" s="66" t="s">
        <v>177</v>
      </c>
    </row>
    <row r="31" s="53" customFormat="1" ht="22.75" customHeight="1" spans="1:11">
      <c r="A31" s="71"/>
      <c r="B31" s="66" t="s">
        <v>188</v>
      </c>
      <c r="C31" s="55" t="s">
        <v>140</v>
      </c>
      <c r="D31" s="55" t="s">
        <v>351</v>
      </c>
      <c r="E31" s="55" t="s">
        <v>57</v>
      </c>
      <c r="F31" s="55" t="s">
        <v>223</v>
      </c>
      <c r="G31" s="55" t="s">
        <v>57</v>
      </c>
      <c r="H31" s="55" t="s">
        <v>223</v>
      </c>
      <c r="I31" s="56">
        <v>10</v>
      </c>
      <c r="J31" s="56">
        <v>10</v>
      </c>
      <c r="K31" s="66" t="s">
        <v>177</v>
      </c>
    </row>
    <row r="32" s="53" customFormat="1" ht="22.75" customHeight="1" spans="1:11">
      <c r="A32" s="71"/>
      <c r="B32" s="66" t="s">
        <v>188</v>
      </c>
      <c r="C32" s="55" t="s">
        <v>192</v>
      </c>
      <c r="D32" s="55" t="s">
        <v>352</v>
      </c>
      <c r="E32" s="55" t="s">
        <v>57</v>
      </c>
      <c r="F32" s="55" t="s">
        <v>250</v>
      </c>
      <c r="G32" s="55" t="s">
        <v>57</v>
      </c>
      <c r="H32" s="55" t="s">
        <v>250</v>
      </c>
      <c r="I32" s="56">
        <v>10</v>
      </c>
      <c r="J32" s="56">
        <v>10</v>
      </c>
      <c r="K32" s="66" t="s">
        <v>177</v>
      </c>
    </row>
    <row r="33" s="53" customFormat="1" ht="22.75" customHeight="1" spans="1:11">
      <c r="A33" s="71"/>
      <c r="B33" s="66" t="s">
        <v>188</v>
      </c>
      <c r="C33" s="55" t="s">
        <v>192</v>
      </c>
      <c r="D33" s="55" t="s">
        <v>353</v>
      </c>
      <c r="E33" s="55" t="s">
        <v>57</v>
      </c>
      <c r="F33" s="55" t="s">
        <v>335</v>
      </c>
      <c r="G33" s="55" t="s">
        <v>57</v>
      </c>
      <c r="H33" s="55" t="s">
        <v>335</v>
      </c>
      <c r="I33" s="56">
        <v>10</v>
      </c>
      <c r="J33" s="56">
        <v>10</v>
      </c>
      <c r="K33" s="66" t="s">
        <v>177</v>
      </c>
    </row>
    <row r="34" s="53" customFormat="1" ht="36.5" customHeight="1" spans="1:11">
      <c r="A34" s="71"/>
      <c r="B34" s="72" t="s">
        <v>201</v>
      </c>
      <c r="C34" s="69" t="s">
        <v>202</v>
      </c>
      <c r="D34" s="69" t="s">
        <v>139</v>
      </c>
      <c r="E34" s="69" t="s">
        <v>93</v>
      </c>
      <c r="F34" s="69" t="s">
        <v>138</v>
      </c>
      <c r="G34" s="69" t="s">
        <v>90</v>
      </c>
      <c r="H34" s="69" t="s">
        <v>138</v>
      </c>
      <c r="I34" s="73">
        <v>10</v>
      </c>
      <c r="J34" s="73">
        <v>10</v>
      </c>
      <c r="K34" s="72" t="s">
        <v>177</v>
      </c>
    </row>
    <row r="35" s="53" customFormat="1" ht="45.5" customHeight="1" spans="1:11">
      <c r="A35" s="74"/>
      <c r="B35" s="74" t="s">
        <v>206</v>
      </c>
      <c r="C35" s="74"/>
      <c r="D35" s="74"/>
      <c r="E35" s="74"/>
      <c r="F35" s="74"/>
      <c r="G35" s="74"/>
      <c r="H35" s="74"/>
      <c r="I35" s="56">
        <f>SUM(I11:I34)+I5</f>
        <v>100</v>
      </c>
      <c r="J35" s="56">
        <f>SUM(J11:J34)+K5</f>
        <v>100</v>
      </c>
      <c r="K35" s="56"/>
    </row>
  </sheetData>
  <mergeCells count="21">
    <mergeCell ref="A1:K1"/>
    <mergeCell ref="A2:B2"/>
    <mergeCell ref="C2:K2"/>
    <mergeCell ref="A3:B3"/>
    <mergeCell ref="C3:F3"/>
    <mergeCell ref="G3:H3"/>
    <mergeCell ref="I3:K3"/>
    <mergeCell ref="E4:F4"/>
    <mergeCell ref="G4:H4"/>
    <mergeCell ref="E5:F5"/>
    <mergeCell ref="G5:H5"/>
    <mergeCell ref="E6:F6"/>
    <mergeCell ref="G6:H6"/>
    <mergeCell ref="B7:F7"/>
    <mergeCell ref="G7:K7"/>
    <mergeCell ref="B8:F8"/>
    <mergeCell ref="G8:K8"/>
    <mergeCell ref="A9:K9"/>
    <mergeCell ref="A7:A8"/>
    <mergeCell ref="A10:A11"/>
    <mergeCell ref="A4:B6"/>
  </mergeCells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基础表1项目明细表</vt:lpstr>
      <vt:lpstr>1.政法委整体支出自评表</vt:lpstr>
      <vt:lpstr>1政法委-微信小程序</vt:lpstr>
      <vt:lpstr>2.政法委-节能饮水机购置</vt:lpstr>
      <vt:lpstr>3.政法委兰州市人才工作经费</vt:lpstr>
      <vt:lpstr>2.政法委社会治安综合治理经费(154.48)</vt:lpstr>
      <vt:lpstr>3.政法委社会治安综合治理经费.(80.80)</vt:lpstr>
      <vt:lpstr>4.政法委政法业务专项经费.</vt:lpstr>
      <vt:lpstr>5.政法委印刷费</vt:lpstr>
      <vt:lpstr>6.政法委兰州政法网</vt:lpstr>
      <vt:lpstr>7.政法委信息化建设服务外包</vt:lpstr>
      <vt:lpstr>8.政法委“兰州政法”微信小程序</vt:lpstr>
      <vt:lpstr>9.政法委物业费</vt:lpstr>
      <vt:lpstr>10.政法委节能饮水机购置</vt:lpstr>
      <vt:lpstr>11.政法委兰州市人才工作经费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0</cp:revision>
  <dcterms:created xsi:type="dcterms:W3CDTF">2023-06-12T02:00:00Z</dcterms:created>
  <cp:lastPrinted>2023-06-19T15:46:00Z</cp:lastPrinted>
  <dcterms:modified xsi:type="dcterms:W3CDTF">2023-09-26T02:43:26Z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ADD8E94A80B84A2188753A968C234A5C_13</vt:lpwstr>
  </property>
  <property fmtid="{D5CDD505-2E9C-101B-9397-08002B2CF9AE}" pid="3" name="KSOProductBuildVer">
    <vt:lpwstr>2052-12.1.0.15374</vt:lpwstr>
  </property>
</Properties>
</file>