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firstSheet="3" activeTab="6"/>
  </bookViews>
  <sheets>
    <sheet name="部门预算收支总表" sheetId="4" r:id="rId1"/>
    <sheet name="部门预算收入总表" sheetId="2" r:id="rId2"/>
    <sheet name="部门预算支出总表" sheetId="3" r:id="rId3"/>
    <sheet name="财政拨款收支总表" sheetId="1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d05da43fd3374b18997437aabbd552bd" comment="SSRRANGE" hidden="1">财政拨款收支总表!$C$8</definedName>
    <definedName name="_753d1d2207d24b86b12464cf9a59a8d2" comment="SSRRANGE" hidden="1">财政拨款收支总表!$E$34</definedName>
    <definedName name="_b95a996c0867486c8dde7dd9f75a82bd" comment="SSRRANGE" hidden="1">部门预算收支总表!$B$10</definedName>
    <definedName name="_52b1ca22af354c069a11c527f4e5e6ef" comment="SSRRANGE" hidden="1">部门预算收支总表!$D$34</definedName>
    <definedName name="_a8449293f02d4962bc891f83a4f94e2c" comment="SSRRANGE" hidden="1">部门预算支出总表!$A$7</definedName>
    <definedName name="_7af3fc0452b14a26990de0183017e5dd" comment="SSRRANGE" hidden="1">部门预算支出总表!$D$7</definedName>
    <definedName name="_8f89e20b32af48a3901ccf0c9ac2393e" comment="SSRRANGE" hidden="1">部门预算支出总表!$E$7</definedName>
    <definedName name="_91bf36cdca304dd4a58f38e3a1529139" comment="SSRRANGE" hidden="1">部门预算支出总表!$G$7</definedName>
    <definedName name="_276c5deea85b4e2daf1212f81105233e" comment="SSRRANGE" hidden="1">部门预算支出总表!$H$7</definedName>
    <definedName name="_183be38b2a994a6f81e5952ddcb7aa0f" comment="SSRRANGE" hidden="1">部门预算支出总表!$K$7</definedName>
    <definedName name="_ed8575d06f4f41999fecf945d27f1b84" comment="SSRRANGE" hidden="1">部门预算支出总表!$J$7</definedName>
    <definedName name="_1f583153252b41cbb3bbda9f51b8e3e6" comment="SSRRANGE" hidden="1">财政拨款收支总表!$A$3</definedName>
    <definedName name="_a08806cff9ee436e804a2ee8b08072d3" comment="SSRRANGE" hidden="1">部门预算收入总表!$E$7</definedName>
    <definedName name="_bd5fd918a2ec44b7887bbb70fd681017" comment="SSRRANGE" hidden="1">部门预算收入总表!$F$7</definedName>
    <definedName name="_75b34d1b04904e7ba7bb78afc510480f" comment="SSRRANGE" hidden="1">部门预算收入总表!$G$7</definedName>
    <definedName name="_44a008237d8d4d33b999009c62100345" comment="SSRRANGE" hidden="1">部门预算收入总表!$K$7</definedName>
    <definedName name="_93ffdcc6aeae458c97eaf355454a28a7" comment="SSRRANGE" hidden="1">部门预算收入总表!$L$7</definedName>
    <definedName name="_3fe51b8bf4ec4468909fd5c0d09d691f" comment="SSRRANGE" hidden="1">部门预算收入总表!$M$7</definedName>
    <definedName name="_aade888ca9814ac7a635ca96565c0ac3" comment="SSRRANGE" hidden="1">部门预算收入总表!$N$7</definedName>
    <definedName name="_b9be89688c3741c28c43e489af7b5c86" comment="SSRRANGE" hidden="1">一般公共预算支出情况表!#REF!</definedName>
    <definedName name="_9c4730ed8b4c412eae4e9a5607f53f38" comment="SSRRANGE" hidden="1">一般公共预算支出情况表!#REF!</definedName>
    <definedName name="_f021f52b18134903b1e1742b6aa1fe26" comment="SSRRANGE" hidden="1">一般公共预算支出情况表!#REF!</definedName>
    <definedName name="_b07646b1f37e480b85a988b0cba5cbc0" comment="SSRRANGE" hidden="1">一般公共预算支出情况表!#REF!</definedName>
    <definedName name="_f97d3deef2024d30a3a286406db873d3" comment="SSRRANGE" hidden="1">一般公共预算支出情况表!#REF!</definedName>
    <definedName name="_ba8bab798ef74b82b039e93125e6144f" comment="SSRRANGE" hidden="1">一般公共预算基本支出情况表!$C$8</definedName>
    <definedName name="_fa8357e51cc6416ca2c8094d4c57069b" comment="SSRRANGE" hidden="1">一般公共预算基本支出情况表!$A$8</definedName>
    <definedName name="_8db732ed59fd4a3f8eca2f172fd343c7" comment="SSRRANGE" hidden="1">一般公共预算基本支出情况表!$B$8</definedName>
    <definedName name="_a94e88fe0cec4953825515faaa1a34c7" comment="SSRRANGE" hidden="1">一般公预算“三公”经费支出表!$A$9</definedName>
    <definedName name="_cdbf3d7f2a2c4c8da51fda95c78818f1" comment="SSRRANGE" hidden="1">一般公预算“三公”经费支出表!$E$9</definedName>
    <definedName name="_f9a691db3543434aa9bfb618a49da61b" comment="SSRRANGE" hidden="1">一般公预算“三公”经费支出表!$F$9</definedName>
    <definedName name="_c54b7d5e2c3f44a28057b71570049ea5" comment="SSRRANGE" hidden="1">一般公预算“三公”经费支出表!$G$9</definedName>
    <definedName name="_20f19f308be24bae84ff3da96a6bde76" comment="SSRRANGE" hidden="1">一般公预算“三公”经费支出表!$H$9</definedName>
    <definedName name="_0b1bdb2028374363aca13aefd8a2ef34" comment="SSRRANGE" hidden="1">'国有资本经营预算资金预算支出情况表 '!$A$7</definedName>
    <definedName name="_bb33f1fee7654e7884c892b63794e188" comment="SSRRANGE" hidden="1">'国有资本经营预算资金预算支出情况表 '!$B$7</definedName>
    <definedName name="_4ffff537001144809090f3c668a73d42" comment="SSRRANGE" hidden="1">政府性基金预算支出情况表!$B$7</definedName>
    <definedName name="_4f1f6f31720a4ebdbff10097da2be338" comment="SSRRANGE" hidden="1">政府性基金预算支出情况表!$A$7</definedName>
    <definedName name="_7c9a4f58f8f7462fa9c84933f0f6f1ed" comment="SSRRANGE" hidden="1">政府性基金预算支出情况表!$I$6</definedName>
    <definedName name="_c9a4e3eec8024f2eb6f8c0db2598742d" comment="SSRRANGE" hidden="1">政府性基金预算支出情况表!$E$7</definedName>
    <definedName name="_b4ef8e8f80a34f64b1b57ce41820c8fc" comment="SSRRANGE" hidden="1">'国有资本经营预算资金预算支出情况表 '!$E$7</definedName>
    <definedName name="_90df49a9ad3e4452b7419b261ac16a4d" comment="SSRRANGE" hidden="1">部门预算收入总表!$I$7</definedName>
    <definedName name="_b820a05fb88249ea994f5f92aab17c02" comment="SSRRANGE" hidden="1">部门预算收入总表!$J$7</definedName>
    <definedName name="_6e666b0c0d7749d4824ccff786e92d92" comment="SSRRANGE" hidden="1">部门预算收入总表!$H$7</definedName>
    <definedName name="_b4b54f9d29a240f190079cb573273de5" comment="SSRRANGE" hidden="1">部门预算收入总表!$D$7</definedName>
    <definedName name="_18aa72d609804cbfa42d88c77cd24a50" comment="SSRRANGE" hidden="1">部门预算收入总表!$A$7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<sst xmlns="http://schemas.openxmlformats.org/spreadsheetml/2006/main" count="299" uniqueCount="192">
  <si>
    <t>部门预算收支总表</t>
  </si>
  <si>
    <r>
      <rPr>
        <sz val="9"/>
        <color rgb="FF000000"/>
        <rFont val="Dialog"/>
        <charset val="134"/>
      </rPr>
      <t>单位：万元</t>
    </r>
  </si>
  <si>
    <r>
      <rPr>
        <sz val="9"/>
        <color rgb="FF000000"/>
        <rFont val="Dialog"/>
        <charset val="134"/>
      </rPr>
      <t>收入</t>
    </r>
  </si>
  <si>
    <r>
      <rPr>
        <sz val="9"/>
        <color rgb="FF000000"/>
        <rFont val="Dialog"/>
        <charset val="134"/>
      </rPr>
      <t>支出</t>
    </r>
  </si>
  <si>
    <r>
      <rPr>
        <sz val="9"/>
        <color rgb="FF000000"/>
        <rFont val="Dialog"/>
        <charset val="134"/>
      </rPr>
      <t>项目</t>
    </r>
  </si>
  <si>
    <r>
      <rPr>
        <sz val="9"/>
        <color rgb="FF000000"/>
        <rFont val="Dialog"/>
        <charset val="134"/>
      </rPr>
      <t>预算数</t>
    </r>
  </si>
  <si>
    <r>
      <rPr>
        <sz val="9"/>
        <color rgb="FF000000"/>
        <rFont val="Dialog"/>
        <charset val="134"/>
      </rPr>
      <t>一、一般公共预算收入</t>
    </r>
  </si>
  <si>
    <r>
      <rPr>
        <sz val="9"/>
        <color rgb="FF000000"/>
        <rFont val="Dialog"/>
        <charset val="134"/>
      </rPr>
      <t>（一）一般公共服务支出</t>
    </r>
  </si>
  <si>
    <r>
      <rPr>
        <sz val="9"/>
        <color rgb="FF000000"/>
        <rFont val="Dialog"/>
        <charset val="134"/>
      </rPr>
      <t>二、纳入预算管理的政府性基金收入</t>
    </r>
  </si>
  <si>
    <r>
      <rPr>
        <sz val="9"/>
        <color rgb="FF000000"/>
        <rFont val="Dialog"/>
        <charset val="134"/>
      </rPr>
      <t>（二）外交支出</t>
    </r>
  </si>
  <si>
    <r>
      <rPr>
        <sz val="9"/>
        <color rgb="FF000000"/>
        <rFont val="Dialog"/>
        <charset val="134"/>
      </rPr>
      <t>三、国有资本经营预算收入</t>
    </r>
  </si>
  <si>
    <r>
      <rPr>
        <sz val="9"/>
        <color rgb="FF000000"/>
        <rFont val="Dialog"/>
        <charset val="134"/>
      </rPr>
      <t>（三）国防支出</t>
    </r>
  </si>
  <si>
    <r>
      <rPr>
        <sz val="9"/>
        <color rgb="FF000000"/>
        <rFont val="Dialog"/>
        <charset val="134"/>
      </rPr>
      <t>四、事业收入</t>
    </r>
  </si>
  <si>
    <r>
      <rPr>
        <sz val="9"/>
        <color rgb="FF000000"/>
        <rFont val="Dialog"/>
        <charset val="134"/>
      </rPr>
      <t>（四）公共安全支出</t>
    </r>
  </si>
  <si>
    <r>
      <rPr>
        <sz val="9"/>
        <color rgb="FF000000"/>
        <rFont val="Dialog"/>
        <charset val="134"/>
      </rPr>
      <t>五、上级补助收入</t>
    </r>
  </si>
  <si>
    <r>
      <rPr>
        <sz val="9"/>
        <color rgb="FF000000"/>
        <rFont val="Dialog"/>
        <charset val="134"/>
      </rPr>
      <t>（五）教育支出</t>
    </r>
  </si>
  <si>
    <r>
      <rPr>
        <sz val="9"/>
        <color rgb="FF000000"/>
        <rFont val="Dialog"/>
        <charset val="134"/>
      </rPr>
      <t>（六）科学技术支出</t>
    </r>
  </si>
  <si>
    <r>
      <rPr>
        <sz val="9"/>
        <color rgb="FF000000"/>
        <rFont val="Dialog"/>
        <charset val="134"/>
      </rPr>
      <t>（七）文化体育与传媒支出</t>
    </r>
  </si>
  <si>
    <r>
      <rPr>
        <sz val="9"/>
        <color rgb="FF000000"/>
        <rFont val="Dialog"/>
        <charset val="134"/>
      </rPr>
      <t>（八）社会保障和就业支出</t>
    </r>
  </si>
  <si>
    <r>
      <rPr>
        <sz val="9"/>
        <color rgb="FF000000"/>
        <rFont val="Dialog"/>
        <charset val="134"/>
      </rPr>
      <t>（九）社会保险基金支出</t>
    </r>
  </si>
  <si>
    <r>
      <rPr>
        <sz val="9"/>
        <color rgb="FF000000"/>
        <rFont val="Dialog"/>
        <charset val="134"/>
      </rPr>
      <t>（十）医疗卫生与计划生育支出</t>
    </r>
  </si>
  <si>
    <r>
      <rPr>
        <sz val="9"/>
        <color rgb="FF000000"/>
        <rFont val="Dialog"/>
        <charset val="134"/>
      </rPr>
      <t>（十一）节能环保支出</t>
    </r>
  </si>
  <si>
    <r>
      <rPr>
        <sz val="9"/>
        <color rgb="FF000000"/>
        <rFont val="Dialog"/>
        <charset val="134"/>
      </rPr>
      <t>（十二）城乡社区支出</t>
    </r>
  </si>
  <si>
    <r>
      <rPr>
        <sz val="9"/>
        <color rgb="FF000000"/>
        <rFont val="Dialog"/>
        <charset val="134"/>
      </rPr>
      <t>（十三）农林水支出</t>
    </r>
  </si>
  <si>
    <r>
      <rPr>
        <sz val="9"/>
        <color rgb="FF000000"/>
        <rFont val="Dialog"/>
        <charset val="134"/>
      </rPr>
      <t>（十四）交通运输支出</t>
    </r>
  </si>
  <si>
    <r>
      <rPr>
        <sz val="9"/>
        <color rgb="FF000000"/>
        <rFont val="Dialog"/>
        <charset val="134"/>
      </rPr>
      <t>（十五）资源勘探信息等支出</t>
    </r>
  </si>
  <si>
    <r>
      <rPr>
        <sz val="9"/>
        <color rgb="FF000000"/>
        <rFont val="Dialog"/>
        <charset val="134"/>
      </rPr>
      <t>（十六）商业服务业等支出</t>
    </r>
  </si>
  <si>
    <r>
      <rPr>
        <sz val="9"/>
        <color rgb="FF000000"/>
        <rFont val="Dialog"/>
        <charset val="134"/>
      </rPr>
      <t>（十七）金融支出</t>
    </r>
  </si>
  <si>
    <r>
      <rPr>
        <sz val="9"/>
        <color rgb="FF000000"/>
        <rFont val="Dialog"/>
        <charset val="134"/>
      </rPr>
      <t>（十八）援助其他地区支出</t>
    </r>
  </si>
  <si>
    <r>
      <rPr>
        <sz val="9"/>
        <color rgb="FF000000"/>
        <rFont val="Dialog"/>
        <charset val="134"/>
      </rPr>
      <t>（十九）国土海洋气象等支出</t>
    </r>
  </si>
  <si>
    <r>
      <rPr>
        <sz val="9"/>
        <color rgb="FF000000"/>
        <rFont val="Dialog"/>
        <charset val="134"/>
      </rPr>
      <t>（二十）住房保障支出</t>
    </r>
  </si>
  <si>
    <r>
      <rPr>
        <sz val="9"/>
        <color rgb="FF000000"/>
        <rFont val="Dialog"/>
        <charset val="134"/>
      </rPr>
      <t>（二十一）粮油物资储备支出</t>
    </r>
  </si>
  <si>
    <r>
      <rPr>
        <sz val="9"/>
        <color rgb="FF000000"/>
        <rFont val="Dialog"/>
        <charset val="134"/>
      </rPr>
      <t>（二十二）国有资本经营预算支出</t>
    </r>
  </si>
  <si>
    <r>
      <rPr>
        <sz val="9"/>
        <color rgb="FF000000"/>
        <rFont val="Dialog"/>
        <charset val="134"/>
      </rPr>
      <t>（二十三）灾害防治及应急管理支出</t>
    </r>
  </si>
  <si>
    <r>
      <rPr>
        <sz val="9"/>
        <color rgb="FF000000"/>
        <rFont val="Dialog"/>
        <charset val="134"/>
      </rPr>
      <t>（二十四）预备费</t>
    </r>
  </si>
  <si>
    <r>
      <rPr>
        <sz val="9"/>
        <color rgb="FF000000"/>
        <rFont val="Dialog"/>
        <charset val="134"/>
      </rPr>
      <t>（二十五）其他支出</t>
    </r>
  </si>
  <si>
    <r>
      <rPr>
        <sz val="9"/>
        <color rgb="FF000000"/>
        <rFont val="Dialog"/>
        <charset val="134"/>
      </rPr>
      <t>（二十六）转移性支出</t>
    </r>
  </si>
  <si>
    <r>
      <rPr>
        <sz val="9"/>
        <color rgb="FF000000"/>
        <rFont val="Dialog"/>
        <charset val="134"/>
      </rPr>
      <t>（二十七）债务还本支出</t>
    </r>
  </si>
  <si>
    <r>
      <rPr>
        <sz val="9"/>
        <color rgb="FF000000"/>
        <rFont val="Dialog"/>
        <charset val="134"/>
      </rPr>
      <t>（二十八）债务付息支出</t>
    </r>
  </si>
  <si>
    <r>
      <rPr>
        <sz val="9"/>
        <color rgb="FF000000"/>
        <rFont val="Dialog"/>
        <charset val="134"/>
      </rPr>
      <t>（二十九）债务发行费用支出</t>
    </r>
  </si>
  <si>
    <r>
      <rPr>
        <sz val="9"/>
        <color rgb="FF000000"/>
        <rFont val="Dialog"/>
        <charset val="134"/>
      </rPr>
      <t>本年收入合计</t>
    </r>
  </si>
  <si>
    <r>
      <rPr>
        <sz val="9"/>
        <color rgb="FF000000"/>
        <rFont val="Dialog"/>
        <charset val="134"/>
      </rPr>
      <t>本年支出合计</t>
    </r>
  </si>
  <si>
    <r>
      <rPr>
        <sz val="9"/>
        <color rgb="FF000000"/>
        <rFont val="Dialog"/>
        <charset val="134"/>
      </rPr>
      <t>十、上年结转</t>
    </r>
  </si>
  <si>
    <r>
      <rPr>
        <sz val="9"/>
        <color rgb="FF000000"/>
        <rFont val="Dialog"/>
        <charset val="134"/>
      </rPr>
      <t>结转下年</t>
    </r>
  </si>
  <si>
    <r>
      <rPr>
        <sz val="9"/>
        <color rgb="FF000000"/>
        <rFont val="Dialog"/>
        <charset val="134"/>
      </rPr>
      <t>  一般公共预算收入结转</t>
    </r>
  </si>
  <si>
    <r>
      <rPr>
        <sz val="9"/>
        <color rgb="FF000000"/>
        <rFont val="Dialog"/>
        <charset val="134"/>
      </rPr>
      <t>  政府性基金预算收入结转</t>
    </r>
  </si>
  <si>
    <r>
      <rPr>
        <sz val="9"/>
        <color rgb="FF000000"/>
        <rFont val="Dialog"/>
        <charset val="134"/>
      </rPr>
      <t>  国有资本经营收入结转</t>
    </r>
  </si>
  <si>
    <r>
      <rPr>
        <sz val="9"/>
        <color rgb="FF000000"/>
        <rFont val="Dialog"/>
        <charset val="134"/>
      </rPr>
      <t>十一、上年结余</t>
    </r>
  </si>
  <si>
    <r>
      <rPr>
        <sz val="9"/>
        <color rgb="FF000000"/>
        <rFont val="Dialog"/>
        <charset val="134"/>
      </rPr>
      <t>  一般公共预算收入结余</t>
    </r>
  </si>
  <si>
    <r>
      <rPr>
        <sz val="9"/>
        <color rgb="FF000000"/>
        <rFont val="Dialog"/>
        <charset val="134"/>
      </rPr>
      <t>  政府性基金预算收入结余</t>
    </r>
  </si>
  <si>
    <r>
      <rPr>
        <sz val="9"/>
        <color rgb="FF000000"/>
        <rFont val="Dialog"/>
        <charset val="134"/>
      </rPr>
      <t>  国有资本经营收入结余</t>
    </r>
  </si>
  <si>
    <r>
      <rPr>
        <sz val="9"/>
        <color rgb="FF000000"/>
        <rFont val="Dialog"/>
        <charset val="134"/>
      </rPr>
      <t>收入总计</t>
    </r>
  </si>
  <si>
    <r>
      <rPr>
        <sz val="9"/>
        <color rgb="FF000000"/>
        <rFont val="Dialog"/>
        <charset val="134"/>
      </rPr>
      <t>支出总计</t>
    </r>
  </si>
  <si>
    <t>部门预算收入总表</t>
  </si>
  <si>
    <r>
      <rPr>
        <sz val="9"/>
        <color rgb="FF000000"/>
        <rFont val="Dialog"/>
        <charset val="134"/>
      </rPr>
      <t>单位名称</t>
    </r>
  </si>
  <si>
    <r>
      <rPr>
        <sz val="9"/>
        <color rgb="FF000000"/>
        <rFont val="宋体"/>
        <charset val="134"/>
      </rPr>
      <t>合计</t>
    </r>
  </si>
  <si>
    <r>
      <rPr>
        <sz val="9"/>
        <color rgb="FF000000"/>
        <rFont val="Dialog"/>
        <charset val="134"/>
      </rPr>
      <t>一般公共预算收入</t>
    </r>
  </si>
  <si>
    <r>
      <rPr>
        <sz val="9"/>
        <color rgb="FF000000"/>
        <rFont val="Dialog"/>
        <charset val="134"/>
      </rPr>
      <t>政府性基金预算收入</t>
    </r>
  </si>
  <si>
    <r>
      <rPr>
        <sz val="9"/>
        <color rgb="FF000000"/>
        <rFont val="Dialog"/>
        <charset val="134"/>
      </rPr>
      <t>国有资本经营预算收入</t>
    </r>
  </si>
  <si>
    <r>
      <rPr>
        <sz val="9"/>
        <color rgb="FF000000"/>
        <rFont val="Dialog"/>
        <charset val="134"/>
      </rPr>
      <t>财政专户收入</t>
    </r>
  </si>
  <si>
    <r>
      <rPr>
        <sz val="9"/>
        <color rgb="FF000000"/>
        <rFont val="Dialog"/>
        <charset val="134"/>
      </rPr>
      <t>事业收入</t>
    </r>
  </si>
  <si>
    <r>
      <rPr>
        <sz val="9"/>
        <color rgb="FF000000"/>
        <rFont val="Dialog"/>
        <charset val="134"/>
      </rPr>
      <t>上级补助收入</t>
    </r>
  </si>
  <si>
    <r>
      <rPr>
        <sz val="9"/>
        <color rgb="FF000000"/>
        <rFont val="Dialog"/>
        <charset val="134"/>
      </rPr>
      <t>附属单位上缴收入</t>
    </r>
  </si>
  <si>
    <r>
      <rPr>
        <sz val="9"/>
        <color rgb="FF000000"/>
        <rFont val="Dialog"/>
        <charset val="134"/>
      </rPr>
      <t>经营收入</t>
    </r>
  </si>
  <si>
    <r>
      <rPr>
        <sz val="9"/>
        <color rgb="FF000000"/>
        <rFont val="Dialog"/>
        <charset val="134"/>
      </rPr>
      <t>其他收入</t>
    </r>
  </si>
  <si>
    <r>
      <rPr>
        <sz val="9"/>
        <color rgb="FF000000"/>
        <rFont val="Dialog"/>
        <charset val="134"/>
      </rPr>
      <t>债务转贷</t>
    </r>
  </si>
  <si>
    <r>
      <rPr>
        <sz val="9"/>
        <color rgb="FF000000"/>
        <rFont val="Dialog"/>
        <charset val="134"/>
      </rPr>
      <t>合计</t>
    </r>
  </si>
  <si>
    <r>
      <rPr>
        <sz val="9"/>
        <color rgb="FF000000"/>
        <rFont val="Dialog"/>
        <charset val="134"/>
      </rPr>
      <t>经费拨款</t>
    </r>
  </si>
  <si>
    <r>
      <rPr>
        <sz val="9"/>
        <color rgb="FF000000"/>
        <rFont val="Dialog"/>
        <charset val="134"/>
      </rPr>
      <t>非税收入</t>
    </r>
  </si>
  <si>
    <t>中共兰州市委政法委员会</t>
  </si>
  <si>
    <t>兰州市社会治安综合治理中心</t>
  </si>
  <si>
    <t>部门预算支出总表</t>
  </si>
  <si>
    <r>
      <rPr>
        <sz val="9"/>
        <color rgb="FF000000"/>
        <rFont val="Dialog"/>
        <charset val="134"/>
      </rPr>
      <t>一般公共预算支出</t>
    </r>
  </si>
  <si>
    <r>
      <rPr>
        <sz val="9"/>
        <color rgb="FF000000"/>
        <rFont val="Dialog"/>
        <charset val="134"/>
      </rPr>
      <t>政府性基金预算支出</t>
    </r>
  </si>
  <si>
    <r>
      <rPr>
        <sz val="9"/>
        <color rgb="FF000000"/>
        <rFont val="宋体"/>
        <charset val="134"/>
      </rPr>
      <t>国有资本经营预算支出</t>
    </r>
  </si>
  <si>
    <r>
      <rPr>
        <sz val="9"/>
        <color rgb="FF000000"/>
        <rFont val="Dialog"/>
        <charset val="134"/>
      </rPr>
      <t>基本支出</t>
    </r>
  </si>
  <si>
    <r>
      <rPr>
        <sz val="9"/>
        <color rgb="FF000000"/>
        <rFont val="Dialog"/>
        <charset val="134"/>
      </rPr>
      <t>项目支出</t>
    </r>
  </si>
  <si>
    <t>财政拨款收支总表</t>
  </si>
  <si>
    <t>133</t>
  </si>
  <si>
    <t xml:space="preserve"> </t>
  </si>
  <si>
    <t>一般公共预算支出情况表</t>
  </si>
  <si>
    <r>
      <rPr>
        <sz val="9"/>
        <color rgb="FF000000"/>
        <rFont val="Dialog"/>
        <charset val="134"/>
      </rPr>
      <t>功能科目</t>
    </r>
  </si>
  <si>
    <r>
      <rPr>
        <sz val="9"/>
        <color rgb="FF000000"/>
        <rFont val="Dialog"/>
        <charset val="134"/>
      </rPr>
      <t>科目编码</t>
    </r>
  </si>
  <si>
    <r>
      <rPr>
        <sz val="9"/>
        <color rgb="FF000000"/>
        <rFont val="宋体"/>
        <charset val="134"/>
      </rPr>
      <t>科目名称</t>
    </r>
  </si>
  <si>
    <r>
      <rPr>
        <b/>
        <sz val="9"/>
        <color rgb="FF000000"/>
        <rFont val="Dialog"/>
        <charset val="134"/>
      </rPr>
      <t>合计</t>
    </r>
  </si>
  <si>
    <t>201</t>
  </si>
  <si>
    <t>一般公共服务支出</t>
  </si>
  <si>
    <t>20101</t>
  </si>
  <si>
    <t>人大事务</t>
  </si>
  <si>
    <t>2010101</t>
  </si>
  <si>
    <t>行政运行</t>
  </si>
  <si>
    <t>20131</t>
  </si>
  <si>
    <t>党委办公厅（室）及相关机构事务</t>
  </si>
  <si>
    <t>2013101</t>
  </si>
  <si>
    <t>2013150</t>
  </si>
  <si>
    <t>事业运行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</si>
  <si>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</si>
  <si>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</si>
  <si>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</si>
  <si>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</si>
  <si>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</si>
  <si>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</si>
  <si>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</si>
  <si>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</si>
  <si>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</si>
  <si>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</si>
  <si>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</si>
  <si>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</si>
  <si>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</si>
  <si>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</si>
  <si>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</si>
  <si>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</si>
  <si>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</si>
  <si>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</si>
  <si>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</si>
  <si>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</si>
  <si>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</si>
  <si>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</si>
  <si>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</si>
  <si>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</si>
  <si>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</si>
  <si>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</si>
  <si>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</si>
  <si>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</si>
  <si>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</si>
  <si>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</si>
  <si>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</si>
  <si>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</si>
  <si>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</si>
  <si>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一般公共预算基本支出情况表</t>
  </si>
  <si>
    <r>
      <rPr>
        <sz val="9"/>
        <color rgb="FF000000"/>
        <rFont val="Dialog"/>
        <charset val="134"/>
      </rPr>
      <t>部门经济分类科目</t>
    </r>
  </si>
  <si>
    <r>
      <rPr>
        <sz val="9"/>
        <color rgb="FF000000"/>
        <rFont val="Dialog"/>
        <charset val="134"/>
      </rPr>
      <t>一般公共预算基本支出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</si>
  <si>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</si>
  <si>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</si>
  <si>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</si>
  <si>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</si>
  <si>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</si>
  <si>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</si>
  <si>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</si>
  <si>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</si>
  <si>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</si>
  <si>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</si>
  <si>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</si>
  <si>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</si>
  <si>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</si>
  <si>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</si>
  <si>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</si>
  <si>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</si>
  <si>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</si>
  <si>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</si>
  <si>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</si>
  <si>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</si>
  <si>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</si>
  <si>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</si>
  <si>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</si>
  <si>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</si>
  <si>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</si>
  <si>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</si>
  <si>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</si>
  <si>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</si>
  <si>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</si>
  <si>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</si>
  <si>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</si>
  <si>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</si>
  <si>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</si>
  <si>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</si>
  <si>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</si>
  <si>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</si>
  <si>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</si>
  <si>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</si>
  <si>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</si>
  <si>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</si>
  <si>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</si>
  <si>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</si>
  <si>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</si>
  <si>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</si>
  <si>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</si>
  <si>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</si>
  <si>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</si>
  <si>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30302</t>
  </si>
  <si>
    <t>退休费</t>
  </si>
  <si>
    <t>一般公预算“三公”经费支出表</t>
  </si>
  <si>
    <r>
      <rPr>
        <sz val="9"/>
        <color rgb="FF000000"/>
        <rFont val="Dialog"/>
        <charset val="134"/>
      </rPr>
      <t>支出合计</t>
    </r>
  </si>
  <si>
    <r>
      <rPr>
        <sz val="9"/>
        <color rgb="FF000000"/>
        <rFont val="Dialog"/>
        <charset val="134"/>
      </rPr>
      <t>“三公”经费</t>
    </r>
  </si>
  <si>
    <r>
      <rPr>
        <sz val="9"/>
        <color rgb="FF000000"/>
        <rFont val="Dialog"/>
        <charset val="134"/>
      </rPr>
      <t>因公出国(境)费用</t>
    </r>
  </si>
  <si>
    <r>
      <rPr>
        <sz val="9"/>
        <color rgb="FF000000"/>
        <rFont val="Dialog"/>
        <charset val="134"/>
      </rPr>
      <t>公务接待费</t>
    </r>
  </si>
  <si>
    <r>
      <rPr>
        <sz val="9"/>
        <color rgb="FF000000"/>
        <rFont val="Dialog"/>
        <charset val="134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</si>
  <si>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</si>
  <si>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</si>
  <si>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charset val="134"/>
      </rPr>
      <t>政府性基金预算支出情况表</t>
    </r>
  </si>
  <si>
    <r>
      <rPr>
        <sz val="13.5"/>
        <color rgb="FF000000"/>
        <rFont val="Dialog"/>
        <charset val="134"/>
      </rPr>
      <t>国有资本经营预算资金预算支出情况表</t>
    </r>
  </si>
  <si>
    <r>
      <rPr>
        <sz val="9"/>
        <color rgb="FF000000"/>
        <rFont val="Dialog"/>
        <charset val="134"/>
      </rPr>
      <t>国有资本经营预算资金预算支出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</si>
</sst>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9"/>
      <color rgb="FF000000"/>
      <name val="Dialog"/>
      <charset val="134"/>
    </font>
    <font>
      <sz val="13.5"/>
      <color rgb="FF000000"/>
      <name val="Dialog"/>
      <charset val="134"/>
    </font>
    <font>
      <sz val="9"/>
      <color rgb="FF000000"/>
      <name val="宋体"/>
      <charset val="134"/>
    </font>
    <font>
      <b/>
      <sz val="9"/>
      <color rgb="FF000000"/>
      <name val="Dialog"/>
      <charset val="134"/>
    </font>
    <font>
      <sz val="14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Dialog"/>
      <charset val="134"/>
    </font>
    <font>
      <b/>
      <sz val="14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0002641678"/>
      </bottom>
      <diagonal/>
    </border>
    <border>
      <left/>
      <right/>
      <top/>
      <bottom style="medium">
        <color theme="4" tint="0.39998000860214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0" fillId="3" borderId="5" applyNumberFormat="0" applyFont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6" applyNumberFormat="0" applyFill="0" applyProtection="0"/>
    <xf numFmtId="0" fontId="16" fillId="0" borderId="7" applyNumberFormat="0" applyFill="0" applyProtection="0"/>
    <xf numFmtId="0" fontId="17" fillId="0" borderId="8" applyNumberFormat="0" applyFill="0" applyProtection="0"/>
    <xf numFmtId="0" fontId="17" fillId="0" borderId="0" applyNumberFormat="0" applyFill="0" applyBorder="0" applyProtection="0"/>
    <xf numFmtId="0" fontId="18" fillId="4" borderId="9" applyNumberFormat="0" applyProtection="0"/>
    <xf numFmtId="0" fontId="19" fillId="5" borderId="10" applyNumberFormat="0" applyProtection="0"/>
    <xf numFmtId="0" fontId="20" fillId="5" borderId="9" applyNumberFormat="0" applyProtection="0"/>
    <xf numFmtId="0" fontId="21" fillId="6" borderId="11" applyNumberFormat="0" applyProtection="0"/>
    <xf numFmtId="0" fontId="22" fillId="0" borderId="12" applyNumberFormat="0" applyFill="0" applyProtection="0"/>
    <xf numFmtId="0" fontId="23" fillId="0" borderId="13" applyNumberFormat="0" applyFill="0" applyProtection="0"/>
    <xf numFmtId="0" fontId="24" fillId="7" borderId="0" applyNumberFormat="0" applyBorder="0" applyProtection="0"/>
    <xf numFmtId="0" fontId="25" fillId="8" borderId="0" applyNumberFormat="0" applyBorder="0" applyProtection="0"/>
    <xf numFmtId="0" fontId="26" fillId="9" borderId="0" applyNumberFormat="0" applyBorder="0" applyProtection="0"/>
    <xf numFmtId="0" fontId="27" fillId="10" borderId="0" applyNumberFormat="0" applyBorder="0" applyProtection="0"/>
    <xf numFmtId="0" fontId="28" fillId="11" borderId="0" applyNumberFormat="0" applyBorder="0" applyProtection="0"/>
    <xf numFmtId="0" fontId="28" fillId="12" borderId="0" applyNumberFormat="0" applyBorder="0" applyProtection="0"/>
    <xf numFmtId="0" fontId="28" fillId="13" borderId="0" applyNumberFormat="0" applyBorder="0" applyProtection="0"/>
    <xf numFmtId="0" fontId="27" fillId="14" borderId="0" applyNumberFormat="0" applyBorder="0" applyProtection="0"/>
    <xf numFmtId="0" fontId="28" fillId="15" borderId="0" applyNumberFormat="0" applyBorder="0" applyProtection="0"/>
    <xf numFmtId="0" fontId="28" fillId="16" borderId="0" applyNumberFormat="0" applyBorder="0" applyProtection="0"/>
    <xf numFmtId="0" fontId="28" fillId="17" borderId="0" applyNumberFormat="0" applyBorder="0" applyProtection="0"/>
    <xf numFmtId="0" fontId="27" fillId="18" borderId="0" applyNumberFormat="0" applyBorder="0" applyProtection="0"/>
    <xf numFmtId="0" fontId="28" fillId="19" borderId="0" applyNumberFormat="0" applyBorder="0" applyProtection="0"/>
    <xf numFmtId="0" fontId="28" fillId="20" borderId="0" applyNumberFormat="0" applyBorder="0" applyProtection="0"/>
    <xf numFmtId="0" fontId="28" fillId="21" borderId="0" applyNumberFormat="0" applyBorder="0" applyProtection="0"/>
    <xf numFmtId="0" fontId="27" fillId="22" borderId="0" applyNumberFormat="0" applyBorder="0" applyProtection="0"/>
    <xf numFmtId="0" fontId="28" fillId="23" borderId="0" applyNumberFormat="0" applyBorder="0" applyProtection="0"/>
    <xf numFmtId="0" fontId="28" fillId="24" borderId="0" applyNumberFormat="0" applyBorder="0" applyProtection="0"/>
    <xf numFmtId="0" fontId="28" fillId="25" borderId="0" applyNumberFormat="0" applyBorder="0" applyProtection="0"/>
    <xf numFmtId="0" fontId="27" fillId="26" borderId="0" applyNumberFormat="0" applyBorder="0" applyProtection="0"/>
    <xf numFmtId="0" fontId="28" fillId="27" borderId="0" applyNumberFormat="0" applyBorder="0" applyProtection="0"/>
    <xf numFmtId="0" fontId="28" fillId="28" borderId="0" applyNumberFormat="0" applyBorder="0" applyProtection="0"/>
    <xf numFmtId="0" fontId="28" fillId="29" borderId="0" applyNumberFormat="0" applyBorder="0" applyProtection="0"/>
    <xf numFmtId="0" fontId="27" fillId="30" borderId="0" applyNumberFormat="0" applyBorder="0" applyProtection="0"/>
    <xf numFmtId="0" fontId="28" fillId="31" borderId="0" applyNumberFormat="0" applyBorder="0" applyProtection="0"/>
    <xf numFmtId="0" fontId="28" fillId="32" borderId="0" applyNumberFormat="0" applyBorder="0" applyProtection="0"/>
    <xf numFmtId="0" fontId="28" fillId="33" borderId="0" applyNumberFormat="0" applyBorder="0" applyProtection="0"/>
  </cellStyleXfs>
  <cellXfs count="44"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indent="2"/>
    </xf>
    <xf numFmtId="0" fontId="1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4"/>
    </xf>
    <xf numFmtId="0" fontId="1" fillId="2" borderId="2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indent="2"/>
    </xf>
    <xf numFmtId="0" fontId="1" fillId="0" borderId="2" xfId="0" applyFont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47"/>
  <sheetViews>
    <sheetView topLeftCell="A18" workbookViewId="0">
      <selection activeCell="E29" sqref="E29"/>
    </sheetView>
  </sheetViews>
  <sheetFormatPr defaultColWidth="9.00833333333333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2"/>
      <c r="J1" s="2"/>
    </row>
    <row r="2" ht="17.4" customHeight="1" spans="1:10">
      <c r="A2" s="23" t="s">
        <v>0</v>
      </c>
      <c r="B2" s="24"/>
      <c r="C2" s="24"/>
      <c r="D2" s="24"/>
      <c r="E2" s="1"/>
      <c r="F2" s="1"/>
      <c r="G2" s="1"/>
      <c r="H2" s="1"/>
      <c r="I2" s="1"/>
      <c r="J2" s="1"/>
    </row>
    <row r="3" ht="17.1" customHeight="1" spans="1:10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ht="17.1" customHeight="1" spans="1:10">
      <c r="A4" s="6" t="s">
        <v>2</v>
      </c>
      <c r="B4" s="6"/>
      <c r="C4" s="6" t="s">
        <v>3</v>
      </c>
      <c r="D4" s="6"/>
      <c r="E4" s="22"/>
      <c r="F4" s="1"/>
      <c r="G4" s="1"/>
      <c r="H4" s="1"/>
      <c r="I4" s="1"/>
      <c r="J4" s="1"/>
    </row>
    <row r="5" ht="15" spans="1:10">
      <c r="A5" s="6" t="s">
        <v>4</v>
      </c>
      <c r="B5" s="6" t="s">
        <v>5</v>
      </c>
      <c r="C5" s="6" t="s">
        <v>4</v>
      </c>
      <c r="D5" s="6" t="s">
        <v>5</v>
      </c>
      <c r="E5" s="22"/>
      <c r="F5" s="1"/>
      <c r="G5" s="1"/>
      <c r="H5" s="1"/>
      <c r="I5" s="1"/>
      <c r="J5" s="1"/>
    </row>
    <row r="6" spans="1:10">
      <c r="A6" s="31" t="s">
        <v>6</v>
      </c>
      <c r="B6" s="12">
        <v>2165.87</v>
      </c>
      <c r="C6" s="31" t="s">
        <v>7</v>
      </c>
      <c r="D6" s="12">
        <v>1750.74</v>
      </c>
      <c r="E6" s="22"/>
      <c r="F6" s="1"/>
      <c r="G6" s="1"/>
      <c r="H6" s="1"/>
      <c r="I6" s="1"/>
      <c r="J6" s="1"/>
    </row>
    <row r="7" ht="15" spans="1:10">
      <c r="A7" s="31" t="s">
        <v>8</v>
      </c>
      <c r="B7" s="12"/>
      <c r="C7" s="31" t="s">
        <v>9</v>
      </c>
      <c r="D7" s="12"/>
      <c r="E7" s="22"/>
      <c r="F7" s="1"/>
      <c r="G7" s="1"/>
      <c r="H7" s="1"/>
      <c r="I7" s="1"/>
      <c r="J7" s="1"/>
    </row>
    <row r="8" ht="15" spans="1:10">
      <c r="A8" s="31" t="s">
        <v>10</v>
      </c>
      <c r="B8" s="12"/>
      <c r="C8" s="31" t="s">
        <v>11</v>
      </c>
      <c r="D8" s="12"/>
      <c r="E8" s="22"/>
      <c r="F8" s="1"/>
      <c r="G8" s="1"/>
      <c r="H8" s="1"/>
      <c r="I8" s="1"/>
      <c r="J8" s="1"/>
    </row>
    <row r="9" ht="15" spans="1:10">
      <c r="A9" s="31" t="s">
        <v>12</v>
      </c>
      <c r="B9" s="12"/>
      <c r="C9" s="31" t="s">
        <v>13</v>
      </c>
      <c r="D9" s="12"/>
      <c r="E9" s="22"/>
      <c r="F9" s="1"/>
      <c r="G9" s="1"/>
      <c r="H9" s="1"/>
      <c r="I9" s="1"/>
      <c r="J9" s="1"/>
    </row>
    <row r="10" ht="15" spans="1:10">
      <c r="A10" s="31" t="s">
        <v>14</v>
      </c>
      <c r="B10" s="12"/>
      <c r="C10" s="31" t="s">
        <v>15</v>
      </c>
      <c r="D10" s="12">
        <v>5.8</v>
      </c>
      <c r="E10" s="22"/>
      <c r="F10" s="1"/>
      <c r="G10" s="1"/>
      <c r="H10" s="1"/>
      <c r="I10" s="1"/>
      <c r="J10" s="1"/>
    </row>
    <row r="11" ht="15" spans="1:10">
      <c r="A11" s="31"/>
      <c r="B11" s="12"/>
      <c r="C11" s="31" t="s">
        <v>16</v>
      </c>
      <c r="D11" s="12"/>
      <c r="E11" s="22"/>
      <c r="F11" s="1"/>
      <c r="G11" s="1"/>
      <c r="H11" s="1"/>
      <c r="I11" s="1"/>
      <c r="J11" s="1"/>
    </row>
    <row r="12" ht="15" spans="1:10">
      <c r="A12" s="31"/>
      <c r="B12" s="12"/>
      <c r="C12" s="31" t="s">
        <v>17</v>
      </c>
      <c r="D12" s="12"/>
      <c r="E12" s="22"/>
      <c r="F12" s="1"/>
      <c r="G12" s="1"/>
      <c r="H12" s="1"/>
      <c r="I12" s="1"/>
      <c r="J12" s="1"/>
    </row>
    <row r="13" ht="15" spans="1:10">
      <c r="A13" s="31"/>
      <c r="B13" s="12"/>
      <c r="C13" s="31" t="s">
        <v>18</v>
      </c>
      <c r="D13" s="12">
        <v>178.68</v>
      </c>
      <c r="E13" s="22"/>
      <c r="F13" s="1"/>
      <c r="G13" s="1"/>
      <c r="H13" s="1"/>
      <c r="I13" s="1"/>
      <c r="J13" s="1"/>
    </row>
    <row r="14" ht="15" spans="1:10">
      <c r="A14" s="31"/>
      <c r="B14" s="12"/>
      <c r="C14" s="31" t="s">
        <v>19</v>
      </c>
      <c r="D14" s="12"/>
      <c r="E14" s="22"/>
      <c r="F14" s="1"/>
      <c r="G14" s="1"/>
      <c r="H14" s="1"/>
      <c r="I14" s="1"/>
      <c r="J14" s="1"/>
    </row>
    <row r="15" ht="15" spans="1:10">
      <c r="A15" s="31"/>
      <c r="B15" s="12"/>
      <c r="C15" s="31" t="s">
        <v>20</v>
      </c>
      <c r="D15" s="12">
        <v>98.16</v>
      </c>
      <c r="E15" s="22"/>
      <c r="F15" s="1"/>
      <c r="G15" s="1"/>
      <c r="H15" s="1"/>
      <c r="I15" s="1"/>
      <c r="J15" s="1"/>
    </row>
    <row r="16" ht="15" spans="1:10">
      <c r="A16" s="31"/>
      <c r="B16" s="12"/>
      <c r="C16" s="31" t="s">
        <v>21</v>
      </c>
      <c r="D16" s="12"/>
      <c r="E16" s="22"/>
      <c r="F16" s="1"/>
      <c r="G16" s="1"/>
      <c r="H16" s="1"/>
      <c r="I16" s="1"/>
      <c r="J16" s="1"/>
    </row>
    <row r="17" ht="15" spans="1:10">
      <c r="A17" s="33"/>
      <c r="B17" s="12"/>
      <c r="C17" s="31" t="s">
        <v>22</v>
      </c>
      <c r="D17" s="12"/>
      <c r="E17" s="22"/>
      <c r="F17" s="1"/>
      <c r="G17" s="1"/>
      <c r="H17" s="1"/>
      <c r="I17" s="1"/>
      <c r="J17" s="1"/>
    </row>
    <row r="18" ht="15" spans="1:10">
      <c r="A18" s="33"/>
      <c r="B18" s="12"/>
      <c r="C18" s="31" t="s">
        <v>23</v>
      </c>
      <c r="D18" s="12"/>
      <c r="E18" s="22"/>
      <c r="F18" s="1"/>
      <c r="G18" s="1"/>
      <c r="H18" s="1"/>
      <c r="I18" s="1"/>
      <c r="J18" s="1"/>
    </row>
    <row r="19" ht="15" spans="1:10">
      <c r="A19" s="33"/>
      <c r="B19" s="12"/>
      <c r="C19" s="31" t="s">
        <v>24</v>
      </c>
      <c r="D19" s="12"/>
      <c r="E19" s="22"/>
      <c r="F19" s="1"/>
      <c r="G19" s="1"/>
      <c r="H19" s="1"/>
      <c r="I19" s="1"/>
      <c r="J19" s="1"/>
    </row>
    <row r="20" ht="15" spans="1:10">
      <c r="A20" s="33"/>
      <c r="B20" s="12"/>
      <c r="C20" s="31" t="s">
        <v>25</v>
      </c>
      <c r="D20" s="12"/>
      <c r="E20" s="22"/>
      <c r="F20" s="1"/>
      <c r="G20" s="1"/>
      <c r="H20" s="1"/>
      <c r="I20" s="1"/>
      <c r="J20" s="1"/>
    </row>
    <row r="21" ht="15" spans="1:10">
      <c r="A21" s="33"/>
      <c r="B21" s="12"/>
      <c r="C21" s="31" t="s">
        <v>26</v>
      </c>
      <c r="D21" s="12"/>
      <c r="E21" s="22"/>
      <c r="F21" s="1"/>
      <c r="G21" s="1"/>
      <c r="H21" s="1"/>
      <c r="I21" s="1"/>
      <c r="J21" s="1"/>
    </row>
    <row r="22" ht="15" spans="1:10">
      <c r="A22" s="33"/>
      <c r="B22" s="12"/>
      <c r="C22" s="31" t="s">
        <v>27</v>
      </c>
      <c r="D22" s="12"/>
      <c r="E22" s="22"/>
      <c r="F22" s="1"/>
      <c r="G22" s="1"/>
      <c r="H22" s="1"/>
      <c r="I22" s="1"/>
      <c r="J22" s="1"/>
    </row>
    <row r="23" ht="15" spans="1:10">
      <c r="A23" s="33"/>
      <c r="B23" s="12"/>
      <c r="C23" s="31" t="s">
        <v>28</v>
      </c>
      <c r="D23" s="12"/>
      <c r="E23" s="22"/>
      <c r="F23" s="1"/>
      <c r="G23" s="1"/>
      <c r="H23" s="1"/>
      <c r="I23" s="1"/>
      <c r="J23" s="1"/>
    </row>
    <row r="24" ht="15" spans="1:10">
      <c r="A24" s="33"/>
      <c r="B24" s="12"/>
      <c r="C24" s="31" t="s">
        <v>29</v>
      </c>
      <c r="D24" s="12"/>
      <c r="E24" s="22"/>
      <c r="F24" s="1"/>
      <c r="G24" s="1"/>
      <c r="H24" s="1"/>
      <c r="I24" s="1"/>
      <c r="J24" s="1"/>
    </row>
    <row r="25" spans="1:10">
      <c r="A25" s="33"/>
      <c r="B25" s="12"/>
      <c r="C25" s="31" t="s">
        <v>30</v>
      </c>
      <c r="D25" s="12">
        <v>132.49</v>
      </c>
      <c r="E25" s="22"/>
      <c r="F25" s="1"/>
      <c r="G25" s="1"/>
      <c r="H25" s="1"/>
      <c r="I25" s="1"/>
      <c r="J25" s="1"/>
    </row>
    <row r="26" ht="15" spans="1:10">
      <c r="A26" s="33"/>
      <c r="B26" s="12"/>
      <c r="C26" s="31" t="s">
        <v>31</v>
      </c>
      <c r="D26" s="12"/>
      <c r="E26" s="22"/>
      <c r="F26" s="1"/>
      <c r="G26" s="1"/>
      <c r="H26" s="1"/>
      <c r="I26" s="1"/>
      <c r="J26" s="1"/>
    </row>
    <row r="27" ht="15" spans="1:10">
      <c r="A27" s="33"/>
      <c r="B27" s="12"/>
      <c r="C27" s="31" t="s">
        <v>32</v>
      </c>
      <c r="D27" s="12"/>
      <c r="E27" s="22"/>
      <c r="F27" s="1"/>
      <c r="G27" s="1"/>
      <c r="H27" s="1"/>
      <c r="I27" s="1"/>
      <c r="J27" s="1"/>
    </row>
    <row r="28" ht="15" spans="1:10">
      <c r="A28" s="33"/>
      <c r="B28" s="12"/>
      <c r="C28" s="31" t="s">
        <v>33</v>
      </c>
      <c r="D28" s="12"/>
      <c r="E28" s="22"/>
      <c r="F28" s="1"/>
      <c r="G28" s="1"/>
      <c r="H28" s="1"/>
      <c r="I28" s="1"/>
      <c r="J28" s="1"/>
    </row>
    <row r="29" ht="15" spans="1:10">
      <c r="A29" s="33"/>
      <c r="B29" s="12"/>
      <c r="C29" s="31" t="s">
        <v>34</v>
      </c>
      <c r="D29" s="12"/>
      <c r="E29" s="22"/>
      <c r="F29" s="1"/>
      <c r="G29" s="1"/>
      <c r="H29" s="1"/>
      <c r="I29" s="1"/>
      <c r="J29" s="1"/>
    </row>
    <row r="30" ht="15" spans="1:10">
      <c r="A30" s="33"/>
      <c r="B30" s="12"/>
      <c r="C30" s="31" t="s">
        <v>35</v>
      </c>
      <c r="D30" s="12"/>
      <c r="E30" s="22"/>
      <c r="F30" s="1"/>
      <c r="G30" s="1"/>
      <c r="H30" s="1"/>
      <c r="I30" s="1"/>
      <c r="J30" s="1"/>
    </row>
    <row r="31" ht="15" spans="1:10">
      <c r="A31" s="33"/>
      <c r="B31" s="12"/>
      <c r="C31" s="31" t="s">
        <v>36</v>
      </c>
      <c r="D31" s="12"/>
      <c r="E31" s="22"/>
      <c r="F31" s="1"/>
      <c r="G31" s="1"/>
      <c r="H31" s="1"/>
      <c r="I31" s="1"/>
      <c r="J31" s="1"/>
    </row>
    <row r="32" ht="15" spans="1:10">
      <c r="A32" s="33"/>
      <c r="B32" s="12"/>
      <c r="C32" s="31" t="s">
        <v>37</v>
      </c>
      <c r="D32" s="12"/>
      <c r="E32" s="22"/>
      <c r="F32" s="1"/>
      <c r="G32" s="1"/>
      <c r="H32" s="1"/>
      <c r="I32" s="1"/>
      <c r="J32" s="1"/>
    </row>
    <row r="33" ht="15" spans="1:10">
      <c r="A33" s="33"/>
      <c r="B33" s="12"/>
      <c r="C33" s="31" t="s">
        <v>38</v>
      </c>
      <c r="D33" s="12"/>
      <c r="E33" s="22"/>
      <c r="F33" s="1"/>
      <c r="G33" s="1"/>
      <c r="H33" s="1"/>
      <c r="I33" s="1"/>
      <c r="J33" s="1"/>
    </row>
    <row r="34" ht="15" spans="1:10">
      <c r="A34" s="33"/>
      <c r="B34" s="12"/>
      <c r="C34" s="31" t="s">
        <v>39</v>
      </c>
      <c r="D34" s="12"/>
      <c r="E34" s="22"/>
      <c r="F34" s="1"/>
      <c r="G34" s="1"/>
      <c r="H34" s="1"/>
      <c r="I34" s="1"/>
      <c r="J34" s="1"/>
    </row>
    <row r="35" ht="15" spans="1:10">
      <c r="A35" s="33"/>
      <c r="B35" s="12"/>
      <c r="C35" s="32"/>
      <c r="D35" s="12"/>
      <c r="E35" s="22"/>
      <c r="F35" s="1"/>
      <c r="G35" s="1"/>
      <c r="H35" s="1"/>
      <c r="I35" s="1"/>
      <c r="J35" s="1"/>
    </row>
    <row r="36" ht="15" spans="1:10">
      <c r="A36" s="6" t="s">
        <v>40</v>
      </c>
      <c r="B36" s="12">
        <f>B6+B7+B8+B9+B10</f>
        <v>2165.87</v>
      </c>
      <c r="C36" s="6" t="s">
        <v>41</v>
      </c>
      <c r="D36" s="12">
        <f>SUM((D6:D34))</f>
        <v>2165.87</v>
      </c>
      <c r="E36" s="22"/>
      <c r="F36" s="1"/>
      <c r="G36" s="1"/>
      <c r="H36" s="1"/>
      <c r="I36" s="1"/>
      <c r="J36" s="1"/>
    </row>
    <row r="37" ht="15" spans="1:10">
      <c r="A37" s="6"/>
      <c r="B37" s="12"/>
      <c r="C37" s="32"/>
      <c r="D37" s="12"/>
      <c r="E37" s="22"/>
      <c r="F37" s="1"/>
      <c r="G37" s="1"/>
      <c r="H37" s="1"/>
      <c r="I37" s="1"/>
      <c r="J37" s="1"/>
    </row>
    <row r="38" ht="15" spans="1:10">
      <c r="A38" s="31" t="s">
        <v>42</v>
      </c>
      <c r="B38" s="12">
        <f>B39+B40+B41</f>
        <v>0</v>
      </c>
      <c r="C38" s="31" t="s">
        <v>43</v>
      </c>
      <c r="D38" s="12"/>
      <c r="E38" s="22"/>
      <c r="F38" s="1"/>
      <c r="G38" s="1"/>
      <c r="H38" s="1"/>
      <c r="I38" s="1"/>
      <c r="J38" s="1"/>
    </row>
    <row r="39" ht="15" spans="1:10">
      <c r="A39" s="31" t="s">
        <v>44</v>
      </c>
      <c r="B39" s="12"/>
      <c r="C39" s="32"/>
      <c r="D39" s="12"/>
      <c r="E39" s="22"/>
      <c r="F39" s="1"/>
      <c r="G39" s="1"/>
      <c r="H39" s="1"/>
      <c r="I39" s="1"/>
      <c r="J39" s="1"/>
    </row>
    <row r="40" ht="15" spans="1:10">
      <c r="A40" s="31" t="s">
        <v>45</v>
      </c>
      <c r="B40" s="12"/>
      <c r="C40" s="32"/>
      <c r="D40" s="43"/>
      <c r="E40" s="22"/>
      <c r="F40" s="1"/>
      <c r="G40" s="1"/>
      <c r="H40" s="1"/>
      <c r="I40" s="1"/>
      <c r="J40" s="1"/>
    </row>
    <row r="41" ht="15" spans="1:10">
      <c r="A41" s="31" t="s">
        <v>46</v>
      </c>
      <c r="B41" s="12"/>
      <c r="C41" s="32"/>
      <c r="D41" s="43"/>
      <c r="E41" s="22"/>
      <c r="F41" s="1"/>
      <c r="G41" s="1"/>
      <c r="H41" s="1"/>
      <c r="I41" s="1"/>
      <c r="J41" s="1"/>
    </row>
    <row r="42" ht="15" spans="1:10">
      <c r="A42" s="31" t="s">
        <v>47</v>
      </c>
      <c r="B42" s="12">
        <f>B43+B44+B45</f>
        <v>0</v>
      </c>
      <c r="C42" s="32"/>
      <c r="D42" s="43"/>
      <c r="E42" s="22"/>
      <c r="F42" s="1"/>
      <c r="G42" s="1"/>
      <c r="H42" s="1"/>
      <c r="I42" s="1"/>
      <c r="J42" s="1"/>
    </row>
    <row r="43" ht="15" spans="1:10">
      <c r="A43" s="31" t="s">
        <v>48</v>
      </c>
      <c r="B43" s="12"/>
      <c r="C43" s="32"/>
      <c r="D43" s="43"/>
      <c r="E43" s="22"/>
      <c r="F43" s="1"/>
      <c r="G43" s="1"/>
      <c r="H43" s="1"/>
      <c r="I43" s="1"/>
      <c r="J43" s="1"/>
    </row>
    <row r="44" ht="15" spans="1:10">
      <c r="A44" s="31" t="s">
        <v>49</v>
      </c>
      <c r="B44" s="12"/>
      <c r="C44" s="32"/>
      <c r="D44" s="43"/>
      <c r="E44" s="22"/>
      <c r="F44" s="1"/>
      <c r="G44" s="1"/>
      <c r="H44" s="1"/>
      <c r="I44" s="1"/>
      <c r="J44" s="1"/>
    </row>
    <row r="45" ht="15" spans="1:10">
      <c r="A45" s="31" t="s">
        <v>50</v>
      </c>
      <c r="B45" s="12"/>
      <c r="C45" s="32"/>
      <c r="D45" s="43"/>
      <c r="E45" s="22"/>
      <c r="F45" s="1"/>
      <c r="G45" s="1"/>
      <c r="H45" s="1"/>
      <c r="I45" s="1"/>
      <c r="J45" s="1"/>
    </row>
    <row r="46" ht="15" spans="1:10">
      <c r="A46" s="33"/>
      <c r="B46" s="12"/>
      <c r="C46" s="32"/>
      <c r="D46" s="43"/>
      <c r="E46" s="22"/>
      <c r="F46" s="1"/>
      <c r="G46" s="1"/>
      <c r="H46" s="1"/>
      <c r="I46" s="1"/>
      <c r="J46" s="1"/>
    </row>
    <row r="47" ht="15" spans="1:10">
      <c r="A47" s="6" t="s">
        <v>51</v>
      </c>
      <c r="B47" s="12">
        <f>B36+B38+B42</f>
        <v>2165.87</v>
      </c>
      <c r="C47" s="6" t="s">
        <v>52</v>
      </c>
      <c r="D47" s="12">
        <f>D38+D36</f>
        <v>2165.87</v>
      </c>
      <c r="E47" s="22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8"/>
  <sheetViews>
    <sheetView workbookViewId="0">
      <selection activeCell="D10" sqref="D10"/>
    </sheetView>
  </sheetViews>
  <sheetFormatPr defaultColWidth="9.00833333333333" defaultRowHeight="14.25" outlineLevelRow="7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7.4" customHeight="1" spans="1:14">
      <c r="A2" s="36" t="s">
        <v>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7.1" customHeight="1" spans="1:1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17.1" customHeight="1" spans="1:14">
      <c r="A4" s="38" t="s">
        <v>54</v>
      </c>
      <c r="B4" s="10" t="s">
        <v>55</v>
      </c>
      <c r="C4" s="38" t="s">
        <v>56</v>
      </c>
      <c r="D4" s="38"/>
      <c r="E4" s="38"/>
      <c r="F4" s="38" t="s">
        <v>57</v>
      </c>
      <c r="G4" s="38" t="s">
        <v>58</v>
      </c>
      <c r="H4" s="38" t="s">
        <v>59</v>
      </c>
      <c r="I4" s="38" t="s">
        <v>60</v>
      </c>
      <c r="J4" s="38" t="s">
        <v>61</v>
      </c>
      <c r="K4" s="38" t="s">
        <v>62</v>
      </c>
      <c r="L4" s="38" t="s">
        <v>63</v>
      </c>
      <c r="M4" s="38" t="s">
        <v>64</v>
      </c>
      <c r="N4" s="38" t="s">
        <v>65</v>
      </c>
    </row>
    <row r="5" ht="15" spans="1:14">
      <c r="A5" s="38"/>
      <c r="B5" s="10"/>
      <c r="C5" s="38" t="s">
        <v>66</v>
      </c>
      <c r="D5" s="38" t="s">
        <v>67</v>
      </c>
      <c r="E5" s="38" t="s">
        <v>68</v>
      </c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9" t="s">
        <v>69</v>
      </c>
      <c r="B6" s="40">
        <f t="shared" ref="B6:N6" si="0">SUM((B7:B8))</f>
        <v>2165.87</v>
      </c>
      <c r="C6" s="40">
        <f t="shared" si="0"/>
        <v>2165.87</v>
      </c>
      <c r="D6" s="40">
        <f t="shared" si="0"/>
        <v>2165.87</v>
      </c>
      <c r="E6" s="40">
        <f t="shared" si="0"/>
        <v>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</row>
    <row r="7" spans="1:14">
      <c r="A7" s="41" t="s">
        <v>69</v>
      </c>
      <c r="B7" s="40">
        <f>C7+F7+G7+H7+I7+J7+K7+L7+M7+N7</f>
        <v>1900.98</v>
      </c>
      <c r="C7" s="40">
        <f>SUM((D7:E7))</f>
        <v>1900.98</v>
      </c>
      <c r="D7" s="40">
        <v>1900.98</v>
      </c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>
      <c r="A8" s="41" t="s">
        <v>70</v>
      </c>
      <c r="B8" s="40">
        <f>C8+F8+G8+H8+I8+J8+K8+L8+M8+N8</f>
        <v>264.89</v>
      </c>
      <c r="C8" s="40">
        <f>SUM((D8:E8))</f>
        <v>264.89</v>
      </c>
      <c r="D8" s="40">
        <v>264.89</v>
      </c>
      <c r="E8" s="42"/>
      <c r="F8" s="42"/>
      <c r="G8" s="42"/>
      <c r="H8" s="42"/>
      <c r="I8" s="42"/>
      <c r="J8" s="42"/>
      <c r="K8" s="42"/>
      <c r="L8" s="42"/>
      <c r="M8" s="42"/>
      <c r="N8" s="42"/>
    </row>
  </sheetData>
  <mergeCells count="14">
    <mergeCell ref="A2:N2"/>
    <mergeCell ref="A3:N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2:K8"/>
  <sheetViews>
    <sheetView workbookViewId="0">
      <selection activeCell="E10" sqref="E10"/>
    </sheetView>
  </sheetViews>
  <sheetFormatPr defaultColWidth="9.00833333333333" defaultRowHeight="14.25" outlineLevelRow="7"/>
  <cols>
    <col min="1" max="1" width="36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2" ht="17.4" customHeight="1" spans="1:11">
      <c r="A2" s="30" t="s">
        <v>71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7.1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7.1" customHeight="1" spans="1:11">
      <c r="A4" s="6" t="s">
        <v>54</v>
      </c>
      <c r="B4" s="10" t="s">
        <v>55</v>
      </c>
      <c r="C4" s="6" t="s">
        <v>72</v>
      </c>
      <c r="D4" s="6"/>
      <c r="E4" s="6"/>
      <c r="F4" s="6" t="s">
        <v>73</v>
      </c>
      <c r="G4" s="6"/>
      <c r="H4" s="6"/>
      <c r="I4" s="10" t="s">
        <v>74</v>
      </c>
      <c r="J4" s="10"/>
      <c r="K4" s="10"/>
    </row>
    <row r="5" ht="15" spans="1:11">
      <c r="A5" s="6"/>
      <c r="B5" s="10"/>
      <c r="C5" s="6" t="s">
        <v>66</v>
      </c>
      <c r="D5" s="6" t="s">
        <v>75</v>
      </c>
      <c r="E5" s="6" t="s">
        <v>76</v>
      </c>
      <c r="F5" s="6" t="s">
        <v>66</v>
      </c>
      <c r="G5" s="6" t="s">
        <v>75</v>
      </c>
      <c r="H5" s="6" t="s">
        <v>76</v>
      </c>
      <c r="I5" s="6" t="s">
        <v>66</v>
      </c>
      <c r="J5" s="6" t="s">
        <v>75</v>
      </c>
      <c r="K5" s="6" t="s">
        <v>76</v>
      </c>
    </row>
    <row r="6" spans="1:11">
      <c r="A6" s="15" t="s">
        <v>69</v>
      </c>
      <c r="B6" s="12">
        <f t="shared" ref="B6:K6" si="0">SUM((B7:B8))</f>
        <v>2165.87</v>
      </c>
      <c r="C6" s="12">
        <f t="shared" si="0"/>
        <v>2165.87</v>
      </c>
      <c r="D6" s="12">
        <f t="shared" si="0"/>
        <v>1697.29</v>
      </c>
      <c r="E6" s="12">
        <f t="shared" si="0"/>
        <v>468.58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</row>
    <row r="7" spans="1:11">
      <c r="A7" s="29" t="s">
        <v>69</v>
      </c>
      <c r="B7" s="12">
        <f>C7+F7+I7</f>
        <v>1900.98</v>
      </c>
      <c r="C7" s="12">
        <f>D7+E7</f>
        <v>1900.98</v>
      </c>
      <c r="D7" s="12">
        <v>1445.4</v>
      </c>
      <c r="E7" s="12">
        <v>455.58</v>
      </c>
      <c r="F7" s="12">
        <f>G7+H7</f>
        <v>0</v>
      </c>
      <c r="G7" s="12">
        <v>0</v>
      </c>
      <c r="H7" s="12"/>
      <c r="I7" s="12">
        <f>J7+K7</f>
        <v>0</v>
      </c>
      <c r="J7" s="12">
        <v>0</v>
      </c>
      <c r="K7" s="12"/>
    </row>
    <row r="8" spans="1:11">
      <c r="A8" s="29" t="s">
        <v>70</v>
      </c>
      <c r="B8" s="12">
        <f>C8+F8+I8</f>
        <v>264.89</v>
      </c>
      <c r="C8" s="12">
        <f>D8+E8</f>
        <v>264.89</v>
      </c>
      <c r="D8" s="12">
        <v>251.89</v>
      </c>
      <c r="E8" s="12">
        <v>13</v>
      </c>
      <c r="F8" s="12">
        <f>G8+H8</f>
        <v>0</v>
      </c>
      <c r="G8" s="12">
        <v>0</v>
      </c>
      <c r="H8" s="12"/>
      <c r="I8" s="12">
        <f>J8+K8</f>
        <v>0</v>
      </c>
      <c r="J8" s="12">
        <v>0</v>
      </c>
      <c r="K8" s="12"/>
    </row>
  </sheetData>
  <mergeCells count="7">
    <mergeCell ref="A2:K2"/>
    <mergeCell ref="A3:K3"/>
    <mergeCell ref="C4:E4"/>
    <mergeCell ref="F4:H4"/>
    <mergeCell ref="I4:K4"/>
    <mergeCell ref="A4:A5"/>
    <mergeCell ref="B4:B5"/>
  </mergeCell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7"/>
  <sheetViews>
    <sheetView topLeftCell="B21" workbookViewId="0">
      <selection activeCell="F26" sqref="F26"/>
    </sheetView>
  </sheetViews>
  <sheetFormatPr defaultColWidth="9.00833333333333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2"/>
      <c r="K1" s="2"/>
    </row>
    <row r="2" ht="17.4" customHeight="1" spans="2:11">
      <c r="B2" s="30" t="s">
        <v>77</v>
      </c>
      <c r="C2" s="30"/>
      <c r="D2" s="30"/>
      <c r="E2" s="30"/>
      <c r="F2" s="1"/>
      <c r="G2" s="1"/>
      <c r="H2" s="1"/>
      <c r="I2" s="1"/>
      <c r="J2" s="1"/>
      <c r="K2" s="1"/>
    </row>
    <row r="3" ht="17.1" customHeight="1" spans="1:11">
      <c r="A3" t="s">
        <v>78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ht="17.1" customHeight="1" spans="2:11">
      <c r="B4" s="6" t="s">
        <v>2</v>
      </c>
      <c r="C4" s="6"/>
      <c r="D4" s="6" t="s">
        <v>3</v>
      </c>
      <c r="E4" s="6"/>
      <c r="F4" s="22"/>
      <c r="G4" s="1"/>
      <c r="H4" s="1"/>
      <c r="I4" s="1"/>
      <c r="J4" s="1"/>
      <c r="K4" s="1"/>
    </row>
    <row r="5" ht="15" spans="2:11">
      <c r="B5" s="6" t="s">
        <v>4</v>
      </c>
      <c r="C5" s="6" t="s">
        <v>5</v>
      </c>
      <c r="D5" s="6" t="s">
        <v>4</v>
      </c>
      <c r="E5" s="6" t="s">
        <v>5</v>
      </c>
      <c r="F5" s="22"/>
      <c r="G5" s="1"/>
      <c r="H5" s="1"/>
      <c r="I5" s="1"/>
      <c r="J5" s="1"/>
      <c r="K5" s="1"/>
    </row>
    <row r="6" spans="2:11">
      <c r="B6" s="31" t="s">
        <v>6</v>
      </c>
      <c r="C6" s="12">
        <v>2165.87</v>
      </c>
      <c r="D6" s="31" t="s">
        <v>7</v>
      </c>
      <c r="E6" s="12">
        <v>1750.74</v>
      </c>
      <c r="F6" s="22"/>
      <c r="G6" s="1"/>
      <c r="H6" s="1"/>
      <c r="I6" s="1"/>
      <c r="J6" s="1"/>
      <c r="K6" s="1"/>
    </row>
    <row r="7" ht="15" spans="2:11">
      <c r="B7" s="31" t="s">
        <v>8</v>
      </c>
      <c r="C7" s="12"/>
      <c r="D7" s="31" t="s">
        <v>9</v>
      </c>
      <c r="E7" s="12"/>
      <c r="F7" s="22"/>
      <c r="G7" s="1"/>
      <c r="H7" s="1"/>
      <c r="I7" s="1"/>
      <c r="J7" s="1"/>
      <c r="K7" s="1"/>
    </row>
    <row r="8" ht="15" spans="2:11">
      <c r="B8" s="31" t="s">
        <v>10</v>
      </c>
      <c r="C8" s="12"/>
      <c r="D8" s="31" t="s">
        <v>11</v>
      </c>
      <c r="E8" s="12"/>
      <c r="F8" s="22"/>
      <c r="G8" s="1"/>
      <c r="H8" s="1"/>
      <c r="I8" s="1"/>
      <c r="J8" s="1"/>
      <c r="K8" s="1"/>
    </row>
    <row r="9" ht="15" spans="2:11">
      <c r="B9" s="31" t="s">
        <v>12</v>
      </c>
      <c r="C9" s="12" t="s">
        <v>79</v>
      </c>
      <c r="D9" s="31" t="s">
        <v>13</v>
      </c>
      <c r="E9" s="12"/>
      <c r="F9" s="22"/>
      <c r="G9" s="1"/>
      <c r="H9" s="1"/>
      <c r="I9" s="1"/>
      <c r="J9" s="1"/>
      <c r="K9" s="1"/>
    </row>
    <row r="10" ht="15" spans="2:11">
      <c r="B10" s="31" t="s">
        <v>14</v>
      </c>
      <c r="C10" s="12" t="s">
        <v>79</v>
      </c>
      <c r="D10" s="31" t="s">
        <v>15</v>
      </c>
      <c r="E10" s="12">
        <v>5.8</v>
      </c>
      <c r="F10" s="22"/>
      <c r="G10" s="1"/>
      <c r="H10" s="1"/>
      <c r="I10" s="1"/>
      <c r="J10" s="1"/>
      <c r="K10" s="1"/>
    </row>
    <row r="11" ht="15" spans="2:11">
      <c r="B11" s="31"/>
      <c r="C11" s="32"/>
      <c r="D11" s="31" t="s">
        <v>16</v>
      </c>
      <c r="E11" s="12"/>
      <c r="F11" s="22"/>
      <c r="G11" s="1"/>
      <c r="H11" s="1"/>
      <c r="I11" s="1"/>
      <c r="J11" s="1"/>
      <c r="K11" s="1"/>
    </row>
    <row r="12" ht="15" spans="2:11">
      <c r="B12" s="31"/>
      <c r="C12" s="32"/>
      <c r="D12" s="31" t="s">
        <v>17</v>
      </c>
      <c r="E12" s="12"/>
      <c r="F12" s="22"/>
      <c r="G12" s="1"/>
      <c r="H12" s="1"/>
      <c r="I12" s="1"/>
      <c r="J12" s="1"/>
      <c r="K12" s="1"/>
    </row>
    <row r="13" ht="15" spans="2:11">
      <c r="B13" s="31"/>
      <c r="C13" s="32"/>
      <c r="D13" s="31" t="s">
        <v>18</v>
      </c>
      <c r="E13" s="12">
        <v>178.68</v>
      </c>
      <c r="F13" s="22"/>
      <c r="G13" s="1"/>
      <c r="H13" s="1"/>
      <c r="I13" s="1"/>
      <c r="J13" s="1"/>
      <c r="K13" s="1"/>
    </row>
    <row r="14" ht="15" spans="2:11">
      <c r="B14" s="31"/>
      <c r="C14" s="32"/>
      <c r="D14" s="31" t="s">
        <v>19</v>
      </c>
      <c r="E14" s="12"/>
      <c r="F14" s="22"/>
      <c r="G14" s="1"/>
      <c r="H14" s="1"/>
      <c r="I14" s="1"/>
      <c r="J14" s="1"/>
      <c r="K14" s="1"/>
    </row>
    <row r="15" ht="15" spans="2:11">
      <c r="B15" s="31"/>
      <c r="C15" s="32"/>
      <c r="D15" s="31" t="s">
        <v>20</v>
      </c>
      <c r="E15" s="12">
        <v>98.16</v>
      </c>
      <c r="F15" s="22"/>
      <c r="G15" s="1"/>
      <c r="H15" s="1"/>
      <c r="I15" s="1"/>
      <c r="J15" s="1"/>
      <c r="K15" s="1"/>
    </row>
    <row r="16" ht="15" spans="2:11">
      <c r="B16" s="31"/>
      <c r="C16" s="32"/>
      <c r="D16" s="31" t="s">
        <v>21</v>
      </c>
      <c r="E16" s="12"/>
      <c r="F16" s="22"/>
      <c r="G16" s="1"/>
      <c r="H16" s="1"/>
      <c r="I16" s="1"/>
      <c r="J16" s="1"/>
      <c r="K16" s="1"/>
    </row>
    <row r="17" ht="15" spans="2:11">
      <c r="B17" s="33"/>
      <c r="C17" s="32"/>
      <c r="D17" s="31" t="s">
        <v>22</v>
      </c>
      <c r="E17" s="12"/>
      <c r="F17" s="22"/>
      <c r="G17" s="1"/>
      <c r="H17" s="1"/>
      <c r="I17" s="1"/>
      <c r="J17" s="1"/>
      <c r="K17" s="1"/>
    </row>
    <row r="18" ht="15" spans="2:11">
      <c r="B18" s="33"/>
      <c r="C18" s="32"/>
      <c r="D18" s="31" t="s">
        <v>23</v>
      </c>
      <c r="E18" s="12"/>
      <c r="F18" s="22"/>
      <c r="G18" s="1"/>
      <c r="H18" s="1"/>
      <c r="I18" s="1"/>
      <c r="J18" s="1"/>
      <c r="K18" s="1"/>
    </row>
    <row r="19" ht="15" spans="2:11">
      <c r="B19" s="33"/>
      <c r="C19" s="32"/>
      <c r="D19" s="31" t="s">
        <v>24</v>
      </c>
      <c r="E19" s="12"/>
      <c r="F19" s="22"/>
      <c r="G19" s="1"/>
      <c r="H19" s="1"/>
      <c r="I19" s="1"/>
      <c r="J19" s="1"/>
      <c r="K19" s="1"/>
    </row>
    <row r="20" ht="15" spans="2:11">
      <c r="B20" s="33"/>
      <c r="C20" s="32"/>
      <c r="D20" s="31" t="s">
        <v>25</v>
      </c>
      <c r="E20" s="12"/>
      <c r="F20" s="22"/>
      <c r="G20" s="1"/>
      <c r="H20" s="1"/>
      <c r="I20" s="1"/>
      <c r="J20" s="1"/>
      <c r="K20" s="1"/>
    </row>
    <row r="21" ht="15" spans="2:11">
      <c r="B21" s="33"/>
      <c r="C21" s="32"/>
      <c r="D21" s="31" t="s">
        <v>26</v>
      </c>
      <c r="E21" s="12"/>
      <c r="F21" s="22"/>
      <c r="G21" s="1"/>
      <c r="H21" s="1"/>
      <c r="I21" s="1"/>
      <c r="J21" s="1"/>
      <c r="K21" s="1"/>
    </row>
    <row r="22" ht="15" spans="2:11">
      <c r="B22" s="33"/>
      <c r="C22" s="32"/>
      <c r="D22" s="31" t="s">
        <v>27</v>
      </c>
      <c r="E22" s="12"/>
      <c r="F22" s="22"/>
      <c r="G22" s="1"/>
      <c r="H22" s="1"/>
      <c r="I22" s="1"/>
      <c r="J22" s="1"/>
      <c r="K22" s="1"/>
    </row>
    <row r="23" ht="15" spans="2:11">
      <c r="B23" s="33"/>
      <c r="C23" s="32"/>
      <c r="D23" s="31" t="s">
        <v>28</v>
      </c>
      <c r="E23" s="12"/>
      <c r="F23" s="22"/>
      <c r="G23" s="1"/>
      <c r="H23" s="1"/>
      <c r="I23" s="1"/>
      <c r="J23" s="1"/>
      <c r="K23" s="1"/>
    </row>
    <row r="24" ht="15" spans="2:11">
      <c r="B24" s="33"/>
      <c r="C24" s="32"/>
      <c r="D24" s="31" t="s">
        <v>29</v>
      </c>
      <c r="E24" s="12"/>
      <c r="F24" s="22"/>
      <c r="G24" s="1"/>
      <c r="H24" s="1"/>
      <c r="I24" s="1"/>
      <c r="J24" s="1"/>
      <c r="K24" s="1"/>
    </row>
    <row r="25" spans="2:11">
      <c r="B25" s="33"/>
      <c r="C25" s="32"/>
      <c r="D25" s="31" t="s">
        <v>30</v>
      </c>
      <c r="E25" s="12">
        <v>132.49</v>
      </c>
      <c r="F25" s="22"/>
      <c r="G25" s="1"/>
      <c r="H25" s="1"/>
      <c r="I25" s="1"/>
      <c r="J25" s="1"/>
      <c r="K25" s="1"/>
    </row>
    <row r="26" ht="15" spans="2:11">
      <c r="B26" s="33"/>
      <c r="C26" s="32"/>
      <c r="D26" s="31" t="s">
        <v>31</v>
      </c>
      <c r="E26" s="12"/>
      <c r="F26" s="22"/>
      <c r="G26" s="1"/>
      <c r="H26" s="1"/>
      <c r="I26" s="1"/>
      <c r="J26" s="1"/>
      <c r="K26" s="1"/>
    </row>
    <row r="27" ht="15" spans="2:11">
      <c r="B27" s="33"/>
      <c r="C27" s="32"/>
      <c r="D27" s="31" t="s">
        <v>32</v>
      </c>
      <c r="E27" s="12"/>
      <c r="F27" s="22"/>
      <c r="G27" s="1"/>
      <c r="H27" s="1"/>
      <c r="I27" s="1"/>
      <c r="J27" s="1"/>
      <c r="K27" s="1"/>
    </row>
    <row r="28" ht="15" spans="2:11">
      <c r="B28" s="33"/>
      <c r="C28" s="32"/>
      <c r="D28" s="31" t="s">
        <v>33</v>
      </c>
      <c r="E28" s="12"/>
      <c r="F28" s="22"/>
      <c r="G28" s="1"/>
      <c r="H28" s="1"/>
      <c r="I28" s="1"/>
      <c r="J28" s="1"/>
      <c r="K28" s="1"/>
    </row>
    <row r="29" ht="15" spans="2:11">
      <c r="B29" s="33"/>
      <c r="C29" s="32"/>
      <c r="D29" s="31" t="s">
        <v>34</v>
      </c>
      <c r="E29" s="12"/>
      <c r="F29" s="22"/>
      <c r="G29" s="1"/>
      <c r="H29" s="1"/>
      <c r="I29" s="1"/>
      <c r="J29" s="1"/>
      <c r="K29" s="1"/>
    </row>
    <row r="30" ht="15" spans="2:11">
      <c r="B30" s="33"/>
      <c r="C30" s="32"/>
      <c r="D30" s="31" t="s">
        <v>35</v>
      </c>
      <c r="E30" s="12"/>
      <c r="F30" s="22"/>
      <c r="G30" s="1"/>
      <c r="H30" s="1"/>
      <c r="I30" s="1"/>
      <c r="J30" s="1"/>
      <c r="K30" s="1"/>
    </row>
    <row r="31" ht="15" spans="2:11">
      <c r="B31" s="33"/>
      <c r="C31" s="32"/>
      <c r="D31" s="31" t="s">
        <v>36</v>
      </c>
      <c r="E31" s="12"/>
      <c r="F31" s="22"/>
      <c r="G31" s="1"/>
      <c r="H31" s="1"/>
      <c r="I31" s="1"/>
      <c r="J31" s="1"/>
      <c r="K31" s="1"/>
    </row>
    <row r="32" ht="15" spans="2:11">
      <c r="B32" s="33"/>
      <c r="C32" s="32"/>
      <c r="D32" s="31" t="s">
        <v>37</v>
      </c>
      <c r="E32" s="12"/>
      <c r="F32" s="22"/>
      <c r="G32" s="1"/>
      <c r="H32" s="1"/>
      <c r="I32" s="1"/>
      <c r="J32" s="1"/>
      <c r="K32" s="1"/>
    </row>
    <row r="33" ht="15" spans="2:11">
      <c r="B33" s="33"/>
      <c r="C33" s="32"/>
      <c r="D33" s="31" t="s">
        <v>38</v>
      </c>
      <c r="E33" s="12"/>
      <c r="F33" s="22"/>
      <c r="G33" s="1"/>
      <c r="H33" s="1"/>
      <c r="I33" s="1"/>
      <c r="J33" s="1"/>
      <c r="K33" s="1"/>
    </row>
    <row r="34" ht="15" spans="2:11">
      <c r="B34" s="33"/>
      <c r="C34" s="32"/>
      <c r="D34" s="31" t="s">
        <v>39</v>
      </c>
      <c r="E34" s="12"/>
      <c r="F34" s="22"/>
      <c r="G34" s="1"/>
      <c r="H34" s="1"/>
      <c r="I34" s="1"/>
      <c r="J34" s="1"/>
      <c r="K34" s="1"/>
    </row>
    <row r="35" ht="15" spans="2:11">
      <c r="B35" s="33"/>
      <c r="C35" s="32"/>
      <c r="D35" s="32"/>
      <c r="E35" s="32"/>
      <c r="F35" s="22"/>
      <c r="G35" s="1"/>
      <c r="H35" s="1"/>
      <c r="I35" s="1"/>
      <c r="J35" s="1"/>
      <c r="K35" s="1"/>
    </row>
    <row r="36" ht="15" spans="2:11">
      <c r="B36" s="6" t="s">
        <v>40</v>
      </c>
      <c r="C36" s="34">
        <f>C6+C7+C8</f>
        <v>2165.87</v>
      </c>
      <c r="D36" s="6" t="s">
        <v>41</v>
      </c>
      <c r="E36" s="34">
        <f>SUM((E6:E34))</f>
        <v>2165.87</v>
      </c>
      <c r="F36" s="22"/>
      <c r="G36" s="1"/>
      <c r="H36" s="1"/>
      <c r="I36" s="1"/>
      <c r="J36" s="1"/>
      <c r="K36" s="1"/>
    </row>
    <row r="37" ht="15" spans="2:11">
      <c r="B37" s="6"/>
      <c r="C37" s="32"/>
      <c r="D37" s="32"/>
      <c r="E37" s="32"/>
      <c r="F37" s="22"/>
      <c r="G37" s="1"/>
      <c r="H37" s="1"/>
      <c r="I37" s="1"/>
      <c r="J37" s="1"/>
      <c r="K37" s="1"/>
    </row>
    <row r="38" ht="15" spans="2:11">
      <c r="B38" s="31" t="s">
        <v>42</v>
      </c>
      <c r="C38" s="32">
        <f>C39+C40+C41</f>
        <v>0</v>
      </c>
      <c r="D38" s="31" t="s">
        <v>43</v>
      </c>
      <c r="E38" s="32"/>
      <c r="F38" s="22"/>
      <c r="G38" s="1"/>
      <c r="H38" s="1"/>
      <c r="I38" s="1"/>
      <c r="J38" s="1"/>
      <c r="K38" s="1"/>
    </row>
    <row r="39" ht="15" spans="2:11">
      <c r="B39" s="31" t="s">
        <v>44</v>
      </c>
      <c r="C39" s="32"/>
      <c r="D39" s="32"/>
      <c r="E39" s="32"/>
      <c r="F39" s="22"/>
      <c r="G39" s="1"/>
      <c r="H39" s="1"/>
      <c r="I39" s="1"/>
      <c r="J39" s="1"/>
      <c r="K39" s="1"/>
    </row>
    <row r="40" ht="15" spans="2:11">
      <c r="B40" s="31" t="s">
        <v>45</v>
      </c>
      <c r="C40" s="32"/>
      <c r="D40" s="32"/>
      <c r="E40" s="31"/>
      <c r="F40" s="22"/>
      <c r="G40" s="1"/>
      <c r="H40" s="1"/>
      <c r="I40" s="1"/>
      <c r="J40" s="1"/>
      <c r="K40" s="1"/>
    </row>
    <row r="41" ht="15" spans="2:11">
      <c r="B41" s="31" t="s">
        <v>46</v>
      </c>
      <c r="C41" s="32"/>
      <c r="D41" s="32"/>
      <c r="E41" s="31"/>
      <c r="F41" s="22"/>
      <c r="G41" s="1"/>
      <c r="H41" s="1"/>
      <c r="I41" s="1"/>
      <c r="J41" s="1"/>
      <c r="K41" s="1"/>
    </row>
    <row r="42" ht="15" spans="2:11">
      <c r="B42" s="31" t="s">
        <v>47</v>
      </c>
      <c r="C42" s="32">
        <f>C43+C44+C45</f>
        <v>0</v>
      </c>
      <c r="D42" s="32"/>
      <c r="E42" s="31"/>
      <c r="F42" s="22"/>
      <c r="G42" s="1"/>
      <c r="H42" s="1"/>
      <c r="I42" s="1"/>
      <c r="J42" s="1"/>
      <c r="K42" s="1"/>
    </row>
    <row r="43" ht="15" spans="2:11">
      <c r="B43" s="31" t="s">
        <v>48</v>
      </c>
      <c r="C43" s="32"/>
      <c r="D43" s="32"/>
      <c r="E43" s="31"/>
      <c r="F43" s="22"/>
      <c r="G43" s="1"/>
      <c r="H43" s="1"/>
      <c r="I43" s="1"/>
      <c r="J43" s="1"/>
      <c r="K43" s="1"/>
    </row>
    <row r="44" ht="15" spans="2:11">
      <c r="B44" s="31" t="s">
        <v>49</v>
      </c>
      <c r="C44" s="32"/>
      <c r="D44" s="32"/>
      <c r="E44" s="31"/>
      <c r="F44" s="22"/>
      <c r="G44" s="1"/>
      <c r="H44" s="1"/>
      <c r="I44" s="1"/>
      <c r="J44" s="1"/>
      <c r="K44" s="1"/>
    </row>
    <row r="45" ht="15" spans="2:11">
      <c r="B45" s="31" t="s">
        <v>50</v>
      </c>
      <c r="C45" s="32"/>
      <c r="D45" s="32"/>
      <c r="E45" s="31"/>
      <c r="F45" s="22"/>
      <c r="G45" s="1"/>
      <c r="H45" s="1"/>
      <c r="I45" s="1"/>
      <c r="J45" s="1"/>
      <c r="K45" s="1"/>
    </row>
    <row r="46" ht="15" spans="2:11">
      <c r="B46" s="33"/>
      <c r="C46" s="32"/>
      <c r="D46" s="32"/>
      <c r="E46" s="31"/>
      <c r="F46" s="22"/>
      <c r="G46" s="1"/>
      <c r="H46" s="1"/>
      <c r="I46" s="1"/>
      <c r="J46" s="1"/>
      <c r="K46" s="1"/>
    </row>
    <row r="47" ht="15" spans="2:11">
      <c r="B47" s="6" t="s">
        <v>51</v>
      </c>
      <c r="C47" s="34">
        <f>C36+C38+C42</f>
        <v>2165.87</v>
      </c>
      <c r="D47" s="6" t="s">
        <v>52</v>
      </c>
      <c r="E47" s="34">
        <f>E38+E36</f>
        <v>2165.87</v>
      </c>
      <c r="F47" s="22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29"/>
  <sheetViews>
    <sheetView workbookViewId="0">
      <selection activeCell="C7" sqref="C7"/>
    </sheetView>
  </sheetViews>
  <sheetFormatPr defaultColWidth="8.80833333333333" defaultRowHeight="14.25" outlineLevelCol="7"/>
  <cols>
    <col min="1" max="1" width="17.87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23" t="s">
        <v>80</v>
      </c>
      <c r="B2" s="24"/>
      <c r="C2" s="24"/>
      <c r="D2" s="24"/>
      <c r="E2" s="24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72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75</v>
      </c>
      <c r="E5" s="6" t="s">
        <v>76</v>
      </c>
      <c r="F5" s="7"/>
      <c r="G5" s="8"/>
      <c r="H5" s="9"/>
    </row>
    <row r="6" ht="17.1" customHeight="1" spans="1:8">
      <c r="A6" s="11" t="s">
        <v>84</v>
      </c>
      <c r="B6" s="11"/>
      <c r="C6" s="12">
        <f>SUM((C7,C13,C16,C22,C27))</f>
        <v>2165.87</v>
      </c>
      <c r="D6" s="12">
        <f>SUM((D7,D13,D16,D22,D27))</f>
        <v>1697.29</v>
      </c>
      <c r="E6" s="12">
        <f>SUM((E7,E13,E16,E22,E27))</f>
        <v>468.58</v>
      </c>
      <c r="F6" s="13"/>
      <c r="G6" s="14"/>
      <c r="H6" s="5"/>
    </row>
    <row r="7" ht="15" spans="1:8">
      <c r="A7" s="15" t="s">
        <v>85</v>
      </c>
      <c r="B7" s="15" t="s">
        <v>86</v>
      </c>
      <c r="C7" s="12">
        <f>SUM((C8,C10))</f>
        <v>1750.74</v>
      </c>
      <c r="D7" s="12">
        <f>SUM((D8,D10))</f>
        <v>1282.16</v>
      </c>
      <c r="E7" s="12">
        <f>SUM((E8,E10))</f>
        <v>468.58</v>
      </c>
      <c r="F7" s="13"/>
      <c r="G7" s="14"/>
      <c r="H7" s="5"/>
    </row>
    <row r="8" ht="15" spans="1:8">
      <c r="A8" s="26" t="s">
        <v>87</v>
      </c>
      <c r="B8" s="27" t="s">
        <v>88</v>
      </c>
      <c r="C8" s="12">
        <f>SUM((C9))</f>
        <v>324.44</v>
      </c>
      <c r="D8" s="12">
        <f>SUM((D9))</f>
        <v>324.44</v>
      </c>
      <c r="E8" s="12">
        <f>SUM((E9))</f>
        <v>0</v>
      </c>
      <c r="F8" s="22"/>
      <c r="G8" s="1"/>
      <c r="H8" s="5"/>
    </row>
    <row r="9" ht="15" spans="1:8">
      <c r="A9" s="28" t="s">
        <v>89</v>
      </c>
      <c r="B9" s="29" t="s">
        <v>90</v>
      </c>
      <c r="C9" s="12">
        <f t="shared" ref="C9:C12" si="0">D9+E9</f>
        <v>324.44</v>
      </c>
      <c r="D9" s="12">
        <v>324.44</v>
      </c>
      <c r="E9" s="12"/>
      <c r="F9" s="22"/>
      <c r="G9" s="1"/>
      <c r="H9" s="5"/>
    </row>
    <row r="10" ht="15" spans="1:8">
      <c r="A10" s="26" t="s">
        <v>91</v>
      </c>
      <c r="B10" s="27" t="s">
        <v>92</v>
      </c>
      <c r="C10" s="12">
        <f>SUM((C11:C12))</f>
        <v>1426.3</v>
      </c>
      <c r="D10" s="12">
        <f>SUM((D11:D12))</f>
        <v>957.72</v>
      </c>
      <c r="E10" s="12">
        <f>SUM((E11:E12))</f>
        <v>468.58</v>
      </c>
      <c r="F10" s="22"/>
      <c r="G10" s="1"/>
      <c r="H10" s="5"/>
    </row>
    <row r="11" ht="15" spans="1:8">
      <c r="A11" s="28" t="s">
        <v>93</v>
      </c>
      <c r="B11" s="29" t="s">
        <v>90</v>
      </c>
      <c r="C11" s="12">
        <f>D11+E11</f>
        <v>1224.34</v>
      </c>
      <c r="D11" s="12">
        <v>768.76</v>
      </c>
      <c r="E11" s="12">
        <v>455.58</v>
      </c>
      <c r="F11" s="22"/>
      <c r="G11" s="1"/>
      <c r="H11" s="5"/>
    </row>
    <row r="12" ht="15" spans="1:8">
      <c r="A12" s="28" t="s">
        <v>94</v>
      </c>
      <c r="B12" s="29" t="s">
        <v>95</v>
      </c>
      <c r="C12" s="12">
        <f t="shared" si="0"/>
        <v>201.96</v>
      </c>
      <c r="D12" s="12">
        <v>188.96</v>
      </c>
      <c r="E12" s="12">
        <v>13</v>
      </c>
      <c r="F12" s="22"/>
      <c r="G12" s="1"/>
      <c r="H12" s="5"/>
    </row>
    <row r="13" ht="15" spans="1:8">
      <c r="A13" s="15" t="s">
        <v>96</v>
      </c>
      <c r="B13" s="15" t="s">
        <v>97</v>
      </c>
      <c r="C13" s="12">
        <f>SUM((C14))</f>
        <v>5.8</v>
      </c>
      <c r="D13" s="12">
        <f>SUM((D14))</f>
        <v>5.8</v>
      </c>
      <c r="E13" s="12">
        <f>SUM((E14))</f>
        <v>0</v>
      </c>
      <c r="F13" s="13"/>
      <c r="G13" s="14"/>
      <c r="H13" s="5"/>
    </row>
    <row r="14" ht="15" spans="1:8">
      <c r="A14" s="26" t="s">
        <v>98</v>
      </c>
      <c r="B14" s="27" t="s">
        <v>99</v>
      </c>
      <c r="C14" s="12">
        <f>SUM((C15))</f>
        <v>5.8</v>
      </c>
      <c r="D14" s="12">
        <f>SUM((D15))</f>
        <v>5.8</v>
      </c>
      <c r="E14" s="12">
        <f>SUM((E15))</f>
        <v>0</v>
      </c>
      <c r="F14" s="22"/>
      <c r="G14" s="1"/>
      <c r="H14" s="5"/>
    </row>
    <row r="15" ht="15" spans="1:8">
      <c r="A15" s="28" t="s">
        <v>100</v>
      </c>
      <c r="B15" s="29" t="s">
        <v>101</v>
      </c>
      <c r="C15" s="12">
        <f>D15+E15</f>
        <v>5.8</v>
      </c>
      <c r="D15" s="12">
        <v>5.8</v>
      </c>
      <c r="E15" s="12"/>
      <c r="F15" s="22"/>
      <c r="G15" s="1"/>
      <c r="H15" s="5"/>
    </row>
    <row r="16" ht="15" spans="1:8">
      <c r="A16" s="15" t="s">
        <v>102</v>
      </c>
      <c r="B16" s="15" t="s">
        <v>103</v>
      </c>
      <c r="C16" s="12">
        <f>SUM((C17,C20))</f>
        <v>178.68</v>
      </c>
      <c r="D16" s="12">
        <f>SUM((D17,D20))</f>
        <v>178.68</v>
      </c>
      <c r="E16" s="12">
        <f>SUM((E17,E20))</f>
        <v>0</v>
      </c>
      <c r="F16" s="13"/>
      <c r="G16" s="14"/>
      <c r="H16" s="5"/>
    </row>
    <row r="17" ht="15" spans="1:8">
      <c r="A17" s="26" t="s">
        <v>104</v>
      </c>
      <c r="B17" s="27" t="s">
        <v>105</v>
      </c>
      <c r="C17" s="12">
        <f>SUM((C18:C19))</f>
        <v>175.32</v>
      </c>
      <c r="D17" s="12">
        <f>SUM((D18:D19))</f>
        <v>175.32</v>
      </c>
      <c r="E17" s="12">
        <f>SUM((E18:E19))</f>
        <v>0</v>
      </c>
      <c r="F17" s="22"/>
      <c r="G17" s="1"/>
      <c r="H17" s="5"/>
    </row>
    <row r="18" ht="15" spans="1:8">
      <c r="A18" s="28" t="s">
        <v>106</v>
      </c>
      <c r="B18" s="29" t="s">
        <v>107</v>
      </c>
      <c r="C18" s="12">
        <f>D18+E18</f>
        <v>0.78</v>
      </c>
      <c r="D18" s="12">
        <v>0.78</v>
      </c>
      <c r="E18" s="12"/>
      <c r="F18" s="22"/>
      <c r="G18" s="1"/>
      <c r="H18" s="5"/>
    </row>
    <row r="19" ht="15" spans="1:8">
      <c r="A19" s="28" t="s">
        <v>108</v>
      </c>
      <c r="B19" s="29" t="s">
        <v>109</v>
      </c>
      <c r="C19" s="12">
        <f>D19+E19</f>
        <v>174.54</v>
      </c>
      <c r="D19" s="12">
        <v>174.54</v>
      </c>
      <c r="E19" s="12"/>
      <c r="F19" s="22"/>
      <c r="G19" s="1"/>
      <c r="H19" s="5"/>
    </row>
    <row r="20" ht="15" spans="1:8">
      <c r="A20" s="26" t="s">
        <v>110</v>
      </c>
      <c r="B20" s="27" t="s">
        <v>111</v>
      </c>
      <c r="C20" s="12">
        <f>SUM((C21))</f>
        <v>3.36</v>
      </c>
      <c r="D20" s="12">
        <f>SUM((D21))</f>
        <v>3.36</v>
      </c>
      <c r="E20" s="12">
        <f>SUM((E21))</f>
        <v>0</v>
      </c>
      <c r="F20" s="22"/>
      <c r="G20" s="1"/>
      <c r="H20" s="5"/>
    </row>
    <row r="21" ht="15" spans="1:8">
      <c r="A21" s="28" t="s">
        <v>112</v>
      </c>
      <c r="B21" s="29" t="s">
        <v>111</v>
      </c>
      <c r="C21" s="12">
        <f>D21+E21</f>
        <v>3.36</v>
      </c>
      <c r="D21" s="12">
        <v>3.36</v>
      </c>
      <c r="E21" s="12"/>
      <c r="F21" s="22"/>
      <c r="G21" s="1"/>
      <c r="H21" s="5"/>
    </row>
    <row r="22" ht="15" spans="1:8">
      <c r="A22" s="15" t="s">
        <v>113</v>
      </c>
      <c r="B22" s="15" t="s">
        <v>114</v>
      </c>
      <c r="C22" s="12">
        <f>SUM((C23))</f>
        <v>98.16</v>
      </c>
      <c r="D22" s="12">
        <f>SUM((D23))</f>
        <v>98.16</v>
      </c>
      <c r="E22" s="12">
        <f>SUM((E23))</f>
        <v>0</v>
      </c>
      <c r="F22" s="13"/>
      <c r="G22" s="14"/>
      <c r="H22" s="5"/>
    </row>
    <row r="23" ht="15" spans="1:8">
      <c r="A23" s="26" t="s">
        <v>115</v>
      </c>
      <c r="B23" s="27" t="s">
        <v>116</v>
      </c>
      <c r="C23" s="12">
        <f>SUM((C24:C26))</f>
        <v>98.16</v>
      </c>
      <c r="D23" s="12">
        <f>SUM((D24:D26))</f>
        <v>98.16</v>
      </c>
      <c r="E23" s="12">
        <f>SUM((E24:E26))</f>
        <v>0</v>
      </c>
      <c r="F23" s="22"/>
      <c r="G23" s="1"/>
      <c r="H23" s="5"/>
    </row>
    <row r="24" ht="15" spans="1:8">
      <c r="A24" s="28" t="s">
        <v>117</v>
      </c>
      <c r="B24" s="29" t="s">
        <v>118</v>
      </c>
      <c r="C24" s="12">
        <f>D24+E24</f>
        <v>51.47</v>
      </c>
      <c r="D24" s="12">
        <v>51.47</v>
      </c>
      <c r="E24" s="12"/>
      <c r="F24" s="22"/>
      <c r="G24" s="1"/>
      <c r="H24" s="5"/>
    </row>
    <row r="25" ht="15" spans="1:8">
      <c r="A25" s="28" t="s">
        <v>119</v>
      </c>
      <c r="B25" s="29" t="s">
        <v>120</v>
      </c>
      <c r="C25" s="12">
        <f>D25+E25</f>
        <v>8.51</v>
      </c>
      <c r="D25" s="12">
        <v>8.51</v>
      </c>
      <c r="E25" s="12"/>
      <c r="F25" s="22"/>
      <c r="G25" s="1"/>
      <c r="H25" s="5"/>
    </row>
    <row r="26" ht="15" spans="1:8">
      <c r="A26" s="28" t="s">
        <v>121</v>
      </c>
      <c r="B26" s="29" t="s">
        <v>122</v>
      </c>
      <c r="C26" s="12">
        <f>D26+E26</f>
        <v>38.18</v>
      </c>
      <c r="D26" s="12">
        <v>38.18</v>
      </c>
      <c r="E26" s="12"/>
      <c r="F26" s="22"/>
      <c r="G26" s="1"/>
      <c r="H26" s="5"/>
    </row>
    <row r="27" ht="15" spans="1:8">
      <c r="A27" s="15" t="s">
        <v>123</v>
      </c>
      <c r="B27" s="15" t="s">
        <v>124</v>
      </c>
      <c r="C27" s="12">
        <f>SUM((C28))</f>
        <v>132.49</v>
      </c>
      <c r="D27" s="12">
        <f>SUM((D28))</f>
        <v>132.49</v>
      </c>
      <c r="E27" s="12">
        <f>SUM((E28))</f>
        <v>0</v>
      </c>
      <c r="F27" s="13"/>
      <c r="G27" s="14"/>
      <c r="H27" s="5"/>
    </row>
    <row r="28" ht="15" spans="1:8">
      <c r="A28" s="26" t="s">
        <v>125</v>
      </c>
      <c r="B28" s="27" t="s">
        <v>126</v>
      </c>
      <c r="C28" s="12">
        <f>SUM((C29))</f>
        <v>132.49</v>
      </c>
      <c r="D28" s="12">
        <f>SUM((D29))</f>
        <v>132.49</v>
      </c>
      <c r="E28" s="12">
        <f>SUM((E29))</f>
        <v>0</v>
      </c>
      <c r="F28" s="22"/>
      <c r="G28" s="1"/>
      <c r="H28" s="5"/>
    </row>
    <row r="29" spans="1:8">
      <c r="A29" s="28" t="s">
        <v>127</v>
      </c>
      <c r="B29" s="29" t="s">
        <v>128</v>
      </c>
      <c r="C29" s="12">
        <f>D29+E29</f>
        <v>132.49</v>
      </c>
      <c r="D29" s="12">
        <v>132.49</v>
      </c>
      <c r="E29" s="12"/>
      <c r="F29" s="22"/>
      <c r="G29" s="1"/>
      <c r="H29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31"/>
  <sheetViews>
    <sheetView workbookViewId="0">
      <selection activeCell="D17" sqref="D17"/>
    </sheetView>
  </sheetViews>
  <sheetFormatPr defaultColWidth="8.80833333333333" defaultRowHeight="14.25" outlineLevelCol="5"/>
  <cols>
    <col min="1" max="1" width="12.5" customWidth="1"/>
    <col min="2" max="2" width="27.125" customWidth="1"/>
    <col min="3" max="3" width="28.25" customWidth="1"/>
  </cols>
  <sheetData>
    <row r="1" spans="1:6">
      <c r="A1" s="1"/>
      <c r="B1" s="1"/>
      <c r="C1" s="1"/>
      <c r="D1" s="1"/>
      <c r="E1" s="1"/>
      <c r="F1" s="2"/>
    </row>
    <row r="2" ht="17.4" customHeight="1" spans="1:6">
      <c r="A2" s="23" t="s">
        <v>129</v>
      </c>
      <c r="B2" s="24"/>
      <c r="C2" s="24"/>
      <c r="D2" s="3"/>
      <c r="E2" s="3"/>
      <c r="F2" s="3"/>
    </row>
    <row r="3" ht="17.1" customHeight="1" spans="1:6">
      <c r="A3" s="4"/>
      <c r="B3" s="4" t="s">
        <v>1</v>
      </c>
      <c r="C3" s="4"/>
      <c r="D3" s="5"/>
      <c r="E3" s="5"/>
      <c r="F3" s="5"/>
    </row>
    <row r="4" ht="17.1" customHeight="1" spans="1:6">
      <c r="A4" s="6" t="s">
        <v>130</v>
      </c>
      <c r="B4" s="6"/>
      <c r="C4" s="6" t="s">
        <v>131</v>
      </c>
      <c r="D4" s="7"/>
      <c r="E4" s="8"/>
      <c r="F4" s="9"/>
    </row>
    <row r="5" ht="15" spans="1:6">
      <c r="A5" s="6" t="s">
        <v>82</v>
      </c>
      <c r="B5" s="10" t="s">
        <v>83</v>
      </c>
      <c r="C5" s="6"/>
      <c r="D5" s="7"/>
      <c r="E5" s="8"/>
      <c r="F5" s="9"/>
    </row>
    <row r="6" ht="17.1" customHeight="1" spans="1:6">
      <c r="A6" s="11" t="s">
        <v>84</v>
      </c>
      <c r="B6" s="11"/>
      <c r="C6" s="12">
        <f>SUM((C7,C18,C30))</f>
        <v>1697.29</v>
      </c>
      <c r="D6" s="13"/>
      <c r="E6" s="14"/>
      <c r="F6" s="5"/>
    </row>
    <row r="7" ht="15" spans="1:6">
      <c r="A7" s="15" t="s">
        <v>132</v>
      </c>
      <c r="B7" s="15" t="s">
        <v>133</v>
      </c>
      <c r="C7" s="12">
        <f>SUM((C8:C17))</f>
        <v>1548.1</v>
      </c>
      <c r="D7" s="13"/>
      <c r="E7" s="14"/>
      <c r="F7" s="5"/>
    </row>
    <row r="8" ht="15" spans="1:6">
      <c r="A8" s="25" t="s">
        <v>134</v>
      </c>
      <c r="B8" s="25" t="s">
        <v>135</v>
      </c>
      <c r="C8" s="12">
        <v>386.57</v>
      </c>
      <c r="D8" s="22"/>
      <c r="E8" s="1"/>
      <c r="F8" s="5"/>
    </row>
    <row r="9" ht="15" spans="1:6">
      <c r="A9" s="25" t="s">
        <v>136</v>
      </c>
      <c r="B9" s="25" t="s">
        <v>137</v>
      </c>
      <c r="C9" s="12">
        <v>308.04</v>
      </c>
      <c r="D9" s="22"/>
      <c r="E9" s="1"/>
      <c r="F9" s="5"/>
    </row>
    <row r="10" ht="15" spans="1:6">
      <c r="A10" s="25" t="s">
        <v>138</v>
      </c>
      <c r="B10" s="25" t="s">
        <v>139</v>
      </c>
      <c r="C10" s="12">
        <v>372.5</v>
      </c>
      <c r="D10" s="22"/>
      <c r="E10" s="1"/>
      <c r="F10" s="5"/>
    </row>
    <row r="11" ht="15" spans="1:6">
      <c r="A11" s="25" t="s">
        <v>140</v>
      </c>
      <c r="B11" s="25" t="s">
        <v>141</v>
      </c>
      <c r="C11" s="12">
        <v>53.64</v>
      </c>
      <c r="D11" s="22"/>
      <c r="E11" s="1"/>
      <c r="F11" s="5"/>
    </row>
    <row r="12" ht="15" spans="1:6">
      <c r="A12" s="25" t="s">
        <v>142</v>
      </c>
      <c r="B12" s="25" t="s">
        <v>143</v>
      </c>
      <c r="C12" s="12">
        <v>177.86</v>
      </c>
      <c r="D12" s="22"/>
      <c r="E12" s="1"/>
      <c r="F12" s="5"/>
    </row>
    <row r="13" ht="15" spans="1:6">
      <c r="A13" s="25" t="s">
        <v>144</v>
      </c>
      <c r="B13" s="25" t="s">
        <v>145</v>
      </c>
      <c r="C13" s="12">
        <v>61.93</v>
      </c>
      <c r="D13" s="22"/>
      <c r="E13" s="1"/>
      <c r="F13" s="5"/>
    </row>
    <row r="14" ht="15" spans="1:6">
      <c r="A14" s="25" t="s">
        <v>146</v>
      </c>
      <c r="B14" s="25" t="s">
        <v>147</v>
      </c>
      <c r="C14" s="12">
        <v>38.18</v>
      </c>
      <c r="D14" s="22"/>
      <c r="E14" s="1"/>
      <c r="F14" s="5"/>
    </row>
    <row r="15" ht="15" spans="1:6">
      <c r="A15" s="25" t="s">
        <v>148</v>
      </c>
      <c r="B15" s="25" t="s">
        <v>149</v>
      </c>
      <c r="C15" s="12">
        <v>3.55</v>
      </c>
      <c r="D15" s="22"/>
      <c r="E15" s="1"/>
      <c r="F15" s="5"/>
    </row>
    <row r="16" spans="1:6">
      <c r="A16" s="25" t="s">
        <v>150</v>
      </c>
      <c r="B16" s="25" t="s">
        <v>128</v>
      </c>
      <c r="C16" s="12">
        <v>132.49</v>
      </c>
      <c r="D16" s="22"/>
      <c r="E16" s="1"/>
      <c r="F16" s="5"/>
    </row>
    <row r="17" ht="15" spans="1:6">
      <c r="A17" s="25" t="s">
        <v>151</v>
      </c>
      <c r="B17" s="25" t="s">
        <v>152</v>
      </c>
      <c r="C17" s="12">
        <v>13.34</v>
      </c>
      <c r="D17" s="22"/>
      <c r="E17" s="1"/>
      <c r="F17" s="5"/>
    </row>
    <row r="18" ht="15" spans="1:6">
      <c r="A18" s="15" t="s">
        <v>153</v>
      </c>
      <c r="B18" s="15" t="s">
        <v>154</v>
      </c>
      <c r="C18" s="12">
        <f>SUM((C19:C29))</f>
        <v>148.41</v>
      </c>
      <c r="D18" s="13"/>
      <c r="E18" s="14"/>
      <c r="F18" s="5"/>
    </row>
    <row r="19" spans="1:6">
      <c r="A19" s="25" t="s">
        <v>155</v>
      </c>
      <c r="B19" s="25" t="s">
        <v>156</v>
      </c>
      <c r="C19" s="12">
        <v>21.32</v>
      </c>
      <c r="D19" s="22"/>
      <c r="E19" s="1"/>
      <c r="F19" s="5"/>
    </row>
    <row r="20" ht="15" spans="1:6">
      <c r="A20" s="25" t="s">
        <v>157</v>
      </c>
      <c r="B20" s="25" t="s">
        <v>158</v>
      </c>
      <c r="C20" s="12">
        <v>0.5</v>
      </c>
      <c r="D20" s="22"/>
      <c r="E20" s="1"/>
      <c r="F20" s="5"/>
    </row>
    <row r="21" ht="15" spans="1:6">
      <c r="A21" s="25" t="s">
        <v>159</v>
      </c>
      <c r="B21" s="25" t="s">
        <v>160</v>
      </c>
      <c r="C21" s="12">
        <v>2.5</v>
      </c>
      <c r="D21" s="22"/>
      <c r="E21" s="1"/>
      <c r="F21" s="5"/>
    </row>
    <row r="22" ht="15" spans="1:6">
      <c r="A22" s="25" t="s">
        <v>161</v>
      </c>
      <c r="B22" s="25" t="s">
        <v>162</v>
      </c>
      <c r="C22" s="12">
        <v>1.4</v>
      </c>
      <c r="D22" s="22"/>
      <c r="E22" s="1"/>
      <c r="F22" s="5"/>
    </row>
    <row r="23" ht="15" spans="1:6">
      <c r="A23" s="25" t="s">
        <v>163</v>
      </c>
      <c r="B23" s="25" t="s">
        <v>164</v>
      </c>
      <c r="C23" s="12">
        <v>1.97</v>
      </c>
      <c r="D23" s="22"/>
      <c r="E23" s="1"/>
      <c r="F23" s="5"/>
    </row>
    <row r="24" ht="15" spans="1:6">
      <c r="A24" s="25" t="s">
        <v>165</v>
      </c>
      <c r="B24" s="25" t="s">
        <v>166</v>
      </c>
      <c r="C24" s="12">
        <v>21.7</v>
      </c>
      <c r="D24" s="22"/>
      <c r="E24" s="1"/>
      <c r="F24" s="5"/>
    </row>
    <row r="25" ht="15" spans="1:6">
      <c r="A25" s="25" t="s">
        <v>167</v>
      </c>
      <c r="B25" s="25" t="s">
        <v>168</v>
      </c>
      <c r="C25" s="12">
        <v>5.8</v>
      </c>
      <c r="D25" s="22"/>
      <c r="E25" s="1"/>
      <c r="F25" s="5"/>
    </row>
    <row r="26" ht="15" spans="1:6">
      <c r="A26" s="25" t="s">
        <v>169</v>
      </c>
      <c r="B26" s="25" t="s">
        <v>170</v>
      </c>
      <c r="C26" s="12">
        <v>5.55</v>
      </c>
      <c r="D26" s="22"/>
      <c r="E26" s="1"/>
      <c r="F26" s="5"/>
    </row>
    <row r="27" ht="15" spans="1:6">
      <c r="A27" s="25" t="s">
        <v>171</v>
      </c>
      <c r="B27" s="25" t="s">
        <v>172</v>
      </c>
      <c r="C27" s="12">
        <v>17.33</v>
      </c>
      <c r="D27" s="22"/>
      <c r="E27" s="1"/>
      <c r="F27" s="5"/>
    </row>
    <row r="28" ht="15" spans="1:6">
      <c r="A28" s="25" t="s">
        <v>173</v>
      </c>
      <c r="B28" s="25" t="s">
        <v>174</v>
      </c>
      <c r="C28" s="12">
        <v>2</v>
      </c>
      <c r="D28" s="22"/>
      <c r="E28" s="1"/>
      <c r="F28" s="5"/>
    </row>
    <row r="29" ht="15" spans="1:6">
      <c r="A29" s="25" t="s">
        <v>175</v>
      </c>
      <c r="B29" s="25" t="s">
        <v>176</v>
      </c>
      <c r="C29" s="12">
        <v>68.34</v>
      </c>
      <c r="D29" s="22"/>
      <c r="E29" s="1"/>
      <c r="F29" s="5"/>
    </row>
    <row r="30" ht="15" spans="1:6">
      <c r="A30" s="15" t="s">
        <v>177</v>
      </c>
      <c r="B30" s="15" t="s">
        <v>178</v>
      </c>
      <c r="C30" s="12">
        <f>SUM((C31))</f>
        <v>0.78</v>
      </c>
      <c r="D30" s="13"/>
      <c r="E30" s="14"/>
      <c r="F30" s="5"/>
    </row>
    <row r="31" ht="15" spans="1:6">
      <c r="A31" s="25" t="s">
        <v>179</v>
      </c>
      <c r="B31" s="25" t="s">
        <v>180</v>
      </c>
      <c r="C31" s="12">
        <v>0.78</v>
      </c>
      <c r="D31" s="22"/>
      <c r="E31" s="1"/>
      <c r="F31" s="5"/>
    </row>
  </sheetData>
  <mergeCells count="5">
    <mergeCell ref="A2:C2"/>
    <mergeCell ref="B3:C3"/>
    <mergeCell ref="A4:B4"/>
    <mergeCell ref="A6:B6"/>
    <mergeCell ref="C4:C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9"/>
  <sheetViews>
    <sheetView tabSelected="1" workbookViewId="0">
      <selection activeCell="A8" sqref="A8:B8"/>
    </sheetView>
  </sheetViews>
  <sheetFormatPr defaultColWidth="8.80833333333333" defaultRowHeight="14.25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17.4" customHeight="1" spans="1:11">
      <c r="A2" s="18" t="s">
        <v>181</v>
      </c>
      <c r="B2" s="18"/>
      <c r="C2" s="18"/>
      <c r="D2" s="18"/>
      <c r="E2" s="18"/>
      <c r="F2" s="18"/>
      <c r="G2" s="18"/>
      <c r="H2" s="18"/>
      <c r="I2" s="3"/>
      <c r="J2" s="3"/>
      <c r="K2" s="3"/>
    </row>
    <row r="3" ht="17.1" customHeight="1" spans="1:1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ht="17.1" customHeight="1" spans="1:11">
      <c r="A4" s="6" t="s">
        <v>54</v>
      </c>
      <c r="B4" s="6"/>
      <c r="C4" s="6" t="s">
        <v>182</v>
      </c>
      <c r="D4" s="6" t="s">
        <v>183</v>
      </c>
      <c r="E4" s="6"/>
      <c r="F4" s="6"/>
      <c r="G4" s="6"/>
      <c r="H4" s="6"/>
      <c r="I4" s="7"/>
      <c r="J4" s="8"/>
      <c r="K4" s="9"/>
    </row>
    <row r="5" ht="17.1" customHeight="1" spans="1:11">
      <c r="A5" s="6"/>
      <c r="B5" s="6"/>
      <c r="C5" s="6"/>
      <c r="D5" s="6" t="s">
        <v>66</v>
      </c>
      <c r="E5" s="6" t="s">
        <v>184</v>
      </c>
      <c r="F5" s="6" t="s">
        <v>185</v>
      </c>
      <c r="G5" s="6" t="s">
        <v>186</v>
      </c>
      <c r="H5" s="6"/>
      <c r="I5" s="7"/>
      <c r="J5" s="8"/>
      <c r="K5" s="9"/>
    </row>
    <row r="6" ht="15" spans="1:11">
      <c r="A6" s="6"/>
      <c r="B6" s="6"/>
      <c r="C6" s="6"/>
      <c r="D6" s="6"/>
      <c r="E6" s="6"/>
      <c r="F6" s="6"/>
      <c r="G6" s="10" t="s">
        <v>187</v>
      </c>
      <c r="H6" s="10" t="s">
        <v>188</v>
      </c>
      <c r="I6" s="7"/>
      <c r="J6" s="8"/>
      <c r="K6" s="9"/>
    </row>
    <row r="7" ht="17.1" customHeight="1" spans="1:11">
      <c r="A7" s="11" t="s">
        <v>84</v>
      </c>
      <c r="B7" s="11"/>
      <c r="C7" s="19">
        <f t="shared" ref="C7:H7" si="0">SUM((C8))</f>
        <v>2</v>
      </c>
      <c r="D7" s="19">
        <f t="shared" si="0"/>
        <v>2</v>
      </c>
      <c r="E7" s="19">
        <f t="shared" si="0"/>
        <v>0</v>
      </c>
      <c r="F7" s="19">
        <f t="shared" si="0"/>
        <v>0</v>
      </c>
      <c r="G7" s="19">
        <f t="shared" si="0"/>
        <v>0</v>
      </c>
      <c r="H7" s="19">
        <f t="shared" si="0"/>
        <v>2</v>
      </c>
      <c r="I7" s="13"/>
      <c r="J7" s="14"/>
      <c r="K7" s="5"/>
    </row>
    <row r="8" ht="17.1" customHeight="1" spans="1:11">
      <c r="A8" s="20" t="s">
        <v>69</v>
      </c>
      <c r="B8" s="20"/>
      <c r="C8" s="19">
        <f t="shared" ref="C8:H8" si="1">SUM((C9))</f>
        <v>2</v>
      </c>
      <c r="D8" s="19">
        <f t="shared" si="1"/>
        <v>2</v>
      </c>
      <c r="E8" s="19">
        <f t="shared" si="1"/>
        <v>0</v>
      </c>
      <c r="F8" s="19">
        <f t="shared" si="1"/>
        <v>0</v>
      </c>
      <c r="G8" s="19">
        <f t="shared" si="1"/>
        <v>0</v>
      </c>
      <c r="H8" s="19">
        <f t="shared" si="1"/>
        <v>2</v>
      </c>
      <c r="I8" s="22"/>
      <c r="J8" s="1"/>
      <c r="K8" s="5"/>
    </row>
    <row r="9" ht="17.1" customHeight="1" spans="1:11">
      <c r="A9" s="21" t="s">
        <v>69</v>
      </c>
      <c r="B9" s="21"/>
      <c r="C9" s="12">
        <f>D9</f>
        <v>2</v>
      </c>
      <c r="D9" s="12">
        <f>SUM((E9:H9))</f>
        <v>2</v>
      </c>
      <c r="E9" s="12"/>
      <c r="F9" s="12"/>
      <c r="G9" s="12"/>
      <c r="H9" s="12">
        <v>2</v>
      </c>
      <c r="I9" s="2"/>
      <c r="J9" s="2"/>
      <c r="K9" s="2"/>
    </row>
  </sheetData>
  <mergeCells count="12">
    <mergeCell ref="A2:H2"/>
    <mergeCell ref="B3:H3"/>
    <mergeCell ref="D4:H4"/>
    <mergeCell ref="G5:H5"/>
    <mergeCell ref="A7:B7"/>
    <mergeCell ref="A8:B8"/>
    <mergeCell ref="A9:B9"/>
    <mergeCell ref="C4:C6"/>
    <mergeCell ref="D5:D6"/>
    <mergeCell ref="E5:E6"/>
    <mergeCell ref="F5:F6"/>
    <mergeCell ref="A4:B6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8"/>
  <sheetViews>
    <sheetView workbookViewId="0">
      <selection activeCell="E7" sqref="E7"/>
    </sheetView>
  </sheetViews>
  <sheetFormatPr defaultColWidth="8.80833333333333" defaultRowHeight="14.25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189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73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75</v>
      </c>
      <c r="E5" s="6" t="s">
        <v>76</v>
      </c>
      <c r="F5" s="7"/>
      <c r="G5" s="8"/>
      <c r="H5" s="9"/>
    </row>
    <row r="6" ht="17.1" customHeight="1" spans="1:8">
      <c r="A6" s="11" t="s">
        <v>84</v>
      </c>
      <c r="B6" s="11"/>
      <c r="C6" s="12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ht="15" spans="1:8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  <row r="8" spans="1:8">
      <c r="A8" s="16"/>
      <c r="B8" s="16"/>
      <c r="C8" s="17"/>
      <c r="D8" s="17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7"/>
  <sheetViews>
    <sheetView workbookViewId="0">
      <selection activeCell="C6" sqref="C6:E7"/>
    </sheetView>
  </sheetViews>
  <sheetFormatPr defaultColWidth="8.80833333333333" defaultRowHeight="14.25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190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191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75</v>
      </c>
      <c r="E5" s="6" t="s">
        <v>76</v>
      </c>
      <c r="F5" s="7"/>
      <c r="G5" s="8"/>
      <c r="H5" s="9"/>
    </row>
    <row r="6" ht="17.1" customHeight="1" spans="1:8">
      <c r="A6" s="11" t="s">
        <v>84</v>
      </c>
      <c r="B6" s="11"/>
      <c r="C6" s="12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ht="15" customHeight="1" spans="1:8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2016-12-02T08:54:00Z</dcterms:created>
  <dcterms:modified xsi:type="dcterms:W3CDTF">2025-02-13T07:11:08Z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BBF104653B384154B377B9ADF4B5B0FD_13</vt:lpwstr>
  </property>
</Properties>
</file>